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ФИ_Почетна" sheetId="1" r:id="rId1"/>
    <sheet name="пБС" sheetId="2" r:id="rId2"/>
    <sheet name="пБУ" sheetId="3" r:id="rId3"/>
    <sheet name="пИОСД" sheetId="4" state="hidden" r:id="rId4"/>
  </sheets>
  <definedNames>
    <definedName name="_xlnm.Print_Area" localSheetId="1">'пБС'!$A$2:$E$123</definedName>
    <definedName name="_xlnm.Print_Area" localSheetId="2">'пБУ'!$A$2:$E$81</definedName>
    <definedName name="_xlnm.Print_Area" localSheetId="3">'пИОСД'!$A$5:$E$49</definedName>
    <definedName name="_xlnm.Print_Area" localSheetId="0">'пФИ_Почетна'!$A$1:$I$47</definedName>
    <definedName name="_xlnm.Print_Titles" localSheetId="1">'пБС'!$2:$11</definedName>
    <definedName name="_xlnm.Print_Titles" localSheetId="2">'пБУ'!$2:$10</definedName>
  </definedNames>
  <calcPr fullCalcOnLoad="1"/>
</workbook>
</file>

<file path=xl/sharedStrings.xml><?xml version="1.0" encoding="utf-8"?>
<sst xmlns="http://schemas.openxmlformats.org/spreadsheetml/2006/main" count="392" uniqueCount="365">
  <si>
    <t>АОП</t>
  </si>
  <si>
    <t>Бр. на белешка</t>
  </si>
  <si>
    <t>Износ</t>
  </si>
  <si>
    <t>Тековна година</t>
  </si>
  <si>
    <t>Претходна година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</si>
  <si>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</si>
  <si>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</si>
  <si>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</si>
  <si>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</si>
  <si>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</si>
  <si>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</si>
  <si>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</si>
  <si>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</si>
  <si>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</si>
  <si>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</si>
  <si>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</si>
  <si>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</si>
  <si>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</si>
  <si>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I. НЕМАТЕРИЈАЛНИ СРЕДСТВА                                                  (003+004+005+006+007+008)</t>
  </si>
  <si>
    <t>II. МАТЕРИЈАЛНИ СРЕДСТВА      (010+013+014+015+016+017+018+019)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</si>
  <si>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</si>
  <si>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</si>
  <si>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</si>
  <si>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</si>
  <si>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</si>
  <si>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</si>
  <si>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</si>
  <si>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</si>
  <si>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</si>
  <si>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</si>
  <si>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</si>
  <si>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</si>
  <si>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</si>
  <si>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III. ВЛОЖУВАЊА ВО НЕДВИЖНОСТИ</t>
  </si>
  <si>
    <t>IV. ДОЛГОРОЧНИ ФИНАНСИСКИ СРЕДСТВА   (022+023+024+025+026+030)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</si>
  <si>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</si>
  <si>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</si>
  <si>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</si>
  <si>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</si>
  <si>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</si>
  <si>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</si>
  <si>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</si>
  <si>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</si>
  <si>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</si>
  <si>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</si>
  <si>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</si>
  <si>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</si>
  <si>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</si>
  <si>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</si>
  <si>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</si>
  <si>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</si>
  <si>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</si>
  <si>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</si>
  <si>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</si>
  <si>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</si>
  <si>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</si>
  <si>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</si>
  <si>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</si>
  <si>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</si>
  <si>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</si>
  <si>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</si>
  <si>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</si>
  <si>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</si>
  <si>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</si>
  <si>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</si>
  <si>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</si>
  <si>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</si>
  <si>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</si>
  <si>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</si>
  <si>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</si>
  <si>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V. ДОЛГОРОЧНИ ПОБАРУВАЊА (032+033+034)</t>
  </si>
  <si>
    <t>VI. ОДЛОЖЕНИ ДАНОЧНИ СРЕДСТВА</t>
  </si>
  <si>
    <t>Б. ТЕКОВНИ СРЕДСТВА (037+045+052+059)</t>
  </si>
  <si>
    <t xml:space="preserve">III. КРАТКОРОЧНИ ПОБАРУВАЊА (046+047+048+049+050+051)  </t>
  </si>
  <si>
    <t xml:space="preserve">IV. КРАТКОРОЧНИ ФИНАНСИСКИ СРЕДСТВА (053+056+057+058)  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</si>
  <si>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</si>
  <si>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</si>
  <si>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</si>
  <si>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</si>
  <si>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</si>
  <si>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</si>
  <si>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</si>
  <si>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</si>
  <si>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</si>
  <si>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</si>
  <si>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</si>
  <si>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</si>
  <si>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</si>
  <si>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</si>
  <si>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</si>
  <si>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</si>
  <si>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</si>
  <si>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</si>
  <si>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</si>
  <si>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</si>
  <si>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</si>
  <si>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</si>
  <si>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</si>
  <si>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</si>
  <si>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</si>
  <si>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</si>
  <si>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</si>
  <si>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V. ПАРИЧНИ СРЕДСТВА И ПАРИЧНИ ЕКВИВАЛЕНТИ (060+061)</t>
  </si>
  <si>
    <t xml:space="preserve">VI. ПЛАТЕНИ ТРОШОЦИ ЗА ИДНИТЕ ПЕРИОДИ И ПРЕСМЕТАНИ ПРИХОДИ (АВР) </t>
  </si>
  <si>
    <t>ВКУПНА АКТИВА:                                                                       СРЕДСТВА (001+035+036+044+062)</t>
  </si>
  <si>
    <t>В. ВОНБИЛАНСНА ЕВИДЕНЦИЈА - АКТИВА</t>
  </si>
  <si>
    <t>ПАСИВА:                                                                                                          А. ГЛАВНИНА И РЕЗЕРВИ (066+067-068-069+070+071+075-076+077-078)</t>
  </si>
  <si>
    <t>I. ОСНОВНА ГЛАВНИНА</t>
  </si>
  <si>
    <t xml:space="preserve">II. ПРЕМИИ НА ЕМИТИРАНИ АКЦИИ   </t>
  </si>
  <si>
    <t>V. РЕВАЛОРИЗАЦИСКА РЕЗЕРВА И РАЗЛИКИ ОД ВРЕДНУВАЊЕ НА КОМПОНЕНТИ НА ОСТАНАТА СЕОПФАТНА ДОБИВКА</t>
  </si>
  <si>
    <t xml:space="preserve">VI. РЕЗЕРВИ (072+073+074)  </t>
  </si>
  <si>
    <t>VII. АКУМУЛИРАНА ДОБИВКА</t>
  </si>
  <si>
    <t>VIII. ПРЕНЕСЕНА ЗАГУБА</t>
  </si>
  <si>
    <t xml:space="preserve">IX. ДОБИВКА ЗА ДЕЛОВНАТА ГОДИНА </t>
  </si>
  <si>
    <t>X. ЗАГУБА ЗА ДЕЛОВНАТА ГОДИНА</t>
  </si>
  <si>
    <t>XI. ГЛАВНИНА НА СОПСТВЕНИЦИТЕ НА МАТИЧНОТО ДРУШТВО</t>
  </si>
  <si>
    <t>XII. НЕКОНТРОЛИРАНО УЧЕСТВО</t>
  </si>
  <si>
    <t>Б. ОБВРСКИ (082+085+095)</t>
  </si>
  <si>
    <t>I. ДОЛГОРОЧНИ РЕЗЕРВИРАЊА ЗА РИЗИЦИ И ТРОШОЦИ (083+084)</t>
  </si>
  <si>
    <t>II. ДОЛГОРОЧНИ ОБВРСКИ (од 086 до 093)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</si>
  <si>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</si>
  <si>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</si>
  <si>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</si>
  <si>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</si>
  <si>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</si>
  <si>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</si>
  <si>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</si>
  <si>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</si>
  <si>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</si>
  <si>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</si>
  <si>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</si>
  <si>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</si>
  <si>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</si>
  <si>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</si>
  <si>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</si>
  <si>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</si>
  <si>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</si>
  <si>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</si>
  <si>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</si>
  <si>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</si>
  <si>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</si>
  <si>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</si>
  <si>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III. ОДЛОЖЕНИ ДАНОЧНИ ОБВРСКИ</t>
  </si>
  <si>
    <t>IV. КРАТКОРОЧНИ ОБВРСКИ (од 096 до 108)</t>
  </si>
  <si>
    <t>V. ОДЛОЖЕНО ПЛАЌАЊЕ НА ТРОШОЦИ И ПРИХОДИ НА ИДНИТЕ ПЕРИОДИ (ПВР)</t>
  </si>
  <si>
    <t>VI. ОБВРСКИ ПО ОСНОВ НА НЕТЕКОВНИ СРЕДСТВА (ИЛИ ГРУПИ ЗА ОТУЃУВАЊЕ) КОИ СЕ ЧУВААТ ЗА ПРОДАЖБА И ПРЕКИНАТИ РАБОТЕЊА</t>
  </si>
  <si>
    <t>ВКУПНА ПАСИВА: ГЛАВНИНА И РЕЗЕРВИ И ОБВРСКИ (065+081+094+109+110)</t>
  </si>
  <si>
    <t>В. ВОНБИЛАНСНА ЕВИДЕНЦИЈА - ПАСИВА</t>
  </si>
  <si>
    <t>111</t>
  </si>
  <si>
    <t>112</t>
  </si>
  <si>
    <t>I. ЗАЛИХИ                                                  (038+039+040+041+042+043)</t>
  </si>
  <si>
    <t>П О З И Ц И Ј А</t>
  </si>
  <si>
    <t>I. ПРИХОДИ ОД РАБОТЕЊЕТО (202+203+206)</t>
  </si>
  <si>
    <t>II. РАСХОДИ ОД РАБОТЕЊЕТО (208+209+210+211+212+213+218+219+220+221+222)</t>
  </si>
  <si>
    <t>ДОБИВКА/ ЗАГУБА ЗА ПЕРИОДОТ</t>
  </si>
  <si>
    <t>Добивка која им припаѓа на имателите на акции на матичното друштво</t>
  </si>
  <si>
    <t>Добивка која припаѓа на неконтролираното учество</t>
  </si>
  <si>
    <t>Загуба која се однесува на имателите на акции на матичното друштво</t>
  </si>
  <si>
    <t>Загуба која се однесува на неконтролираното учество</t>
  </si>
  <si>
    <t>ЗАРАБОТУВАЧКА ПО АКЦИЈА</t>
  </si>
  <si>
    <t>Вкупна основна заработувачка по акција</t>
  </si>
  <si>
    <t>Вкупна разводнета заработувачка по акција</t>
  </si>
  <si>
    <t>Основна заработувачка по акција од прекинато работење</t>
  </si>
  <si>
    <t>Разводнета заработувачка по акција од прекинато работење</t>
  </si>
  <si>
    <t>II. СРЕДСТВА (ИЛИ ГРУПИ ЗА ОТУЃУВАЊЕ НАМЕНЕТИ ЗА ПРОДАЖБА И ПРЕКИНАТИ РАБОТЕЊА)</t>
  </si>
  <si>
    <t xml:space="preserve">1. Издатоци за развој </t>
  </si>
  <si>
    <t>2. Концесии, патенти, лиценци, заштитни знаци и слични права</t>
  </si>
  <si>
    <t>3. Гудвил</t>
  </si>
  <si>
    <t xml:space="preserve">4. Аванси за набавка на нематеријални средства </t>
  </si>
  <si>
    <t>5. Нематеријални средства во подготовка</t>
  </si>
  <si>
    <t>6. Останати нематеријални средства</t>
  </si>
  <si>
    <t>1. Недвижности (011+012)</t>
  </si>
  <si>
    <t>1. Вложувања во подружници</t>
  </si>
  <si>
    <t>2. Вложувања во придружени друштва и учества во заеднички вложувања</t>
  </si>
  <si>
    <t>3. Побарувања по дадени долгорочни заеми на поврзани друштва</t>
  </si>
  <si>
    <t xml:space="preserve">4. Побарувања по дадени долгорочни заеми </t>
  </si>
  <si>
    <t>5. Вложувања во долгорочни хартии од вредност (027+028+029)</t>
  </si>
  <si>
    <t>1. Побарувања од поврзани друштва</t>
  </si>
  <si>
    <t>2. Побарувања од купувачи</t>
  </si>
  <si>
    <t>3. Останати долгорочни побарувања</t>
  </si>
  <si>
    <t>1. Залихи на суровини и материјали</t>
  </si>
  <si>
    <t>2. Залихи на резервни делови, ситен инвентар, амбалажа и автогуми</t>
  </si>
  <si>
    <t>3. Залихи на недовршени производи и полупроизводи</t>
  </si>
  <si>
    <t>4. Залихи на готови производи</t>
  </si>
  <si>
    <t>5. Залихи на трговски стоки</t>
  </si>
  <si>
    <t>6. Залихи на биолошки средства</t>
  </si>
  <si>
    <t>3. Побарувања за дадени аванси на добавувачи</t>
  </si>
  <si>
    <t>4. Побарувања од државата по основ на даноци, придонеси, царина, акцизи и за останати давачки кон државата (претплати)</t>
  </si>
  <si>
    <t>5. Побарувања од вработените</t>
  </si>
  <si>
    <t>6. Останати краткорочни побарувања</t>
  </si>
  <si>
    <t>1. Вложувања во хартии од вредност (054+055)</t>
  </si>
  <si>
    <t>1. Парични средства</t>
  </si>
  <si>
    <t>2. Парични еквиваленти</t>
  </si>
  <si>
    <t>1. Законски резерви</t>
  </si>
  <si>
    <t>2. Статутарни резерви</t>
  </si>
  <si>
    <t>3. Останати резерви</t>
  </si>
  <si>
    <t>1. Резервирања за пензии, отпремнини и слични обврски кон вработените</t>
  </si>
  <si>
    <t>2. Останати долгорочни резервирања за ризици и трошоци</t>
  </si>
  <si>
    <t>1. Обврски спрема поврзани лица</t>
  </si>
  <si>
    <t xml:space="preserve">2. Обврски спрема добавувачи </t>
  </si>
  <si>
    <t>3. Обврски за аванси, депозити и кауции</t>
  </si>
  <si>
    <t>4. Обврски по заеми и кредити спрема поврзани друштва</t>
  </si>
  <si>
    <t xml:space="preserve">5. Обврски по заеми и кредити  </t>
  </si>
  <si>
    <t xml:space="preserve">6. Обврски хартии од вредност </t>
  </si>
  <si>
    <t>7. Останати финансиски обврски</t>
  </si>
  <si>
    <t>8. Останати долгорочни обврски</t>
  </si>
  <si>
    <t>1. Обврски спрема поврзани друштва</t>
  </si>
  <si>
    <t>4. Обврски за даноци и придонеси на плата и на надомеси на плата</t>
  </si>
  <si>
    <t>5. Обврски кон вработените</t>
  </si>
  <si>
    <t>6. Тековни даночни обврски</t>
  </si>
  <si>
    <t>7. Краткорочни резервирања за ризици и трошоци</t>
  </si>
  <si>
    <t>8. Обврски по заеми и кредити спрема поврзани друштва</t>
  </si>
  <si>
    <t xml:space="preserve">9. Обврски по заеми и кредити  </t>
  </si>
  <si>
    <t xml:space="preserve">10. Обврски по хартии од вредност </t>
  </si>
  <si>
    <t>11. Обврски по основ на учество во резултатот</t>
  </si>
  <si>
    <t>12. Останати финансиски обврски</t>
  </si>
  <si>
    <t>13. Останати краткорочни обврски</t>
  </si>
  <si>
    <t>5.1. Вложувања во хартии од вредност кои се чуваат до доспевање</t>
  </si>
  <si>
    <t>5.2. Вложувања во хартии од вредност расположиви за продажба</t>
  </si>
  <si>
    <t>5.3. Вложувања во хартии од вредност според објективна вредност преку добивката или загубата</t>
  </si>
  <si>
    <t>6. Останати долгорочни финансиски средства</t>
  </si>
  <si>
    <t>1.1. Земјиште</t>
  </si>
  <si>
    <t>1.2. Градежни објекти</t>
  </si>
  <si>
    <t>2. Постројки и опрема</t>
  </si>
  <si>
    <t>3. Транспортни средства</t>
  </si>
  <si>
    <t>4. Алат, погонски и канцелариски инвентар и мебел</t>
  </si>
  <si>
    <t>5. Биолошки средства</t>
  </si>
  <si>
    <t>6. Аванси за набавка за материјални средства</t>
  </si>
  <si>
    <t>7. Материјални средства во подготовка</t>
  </si>
  <si>
    <t>8. Останати материјални средства</t>
  </si>
  <si>
    <t>1.1. Вложувања кои се чуваат до доспевање</t>
  </si>
  <si>
    <t>1.2. Вложувања според објективната вредност преку добивката или загубата</t>
  </si>
  <si>
    <t>2. Побарувања по дадени заеми на поврзани друштва</t>
  </si>
  <si>
    <t xml:space="preserve">3. Побарувања по дадени заеми  </t>
  </si>
  <si>
    <t>4. Останати краткорочни финансиски средства</t>
  </si>
  <si>
    <t>III. СОПСТВЕНИ АКЦИИ</t>
  </si>
  <si>
    <t>IV. ЗАПИШАН, НЕУПЛАТЕН КАПИТАЛ</t>
  </si>
  <si>
    <t>почетна</t>
  </si>
  <si>
    <t>(тековна година)</t>
  </si>
  <si>
    <t>(период)</t>
  </si>
  <si>
    <t>(назив на друштво)</t>
  </si>
  <si>
    <t>01.01 - 31.03</t>
  </si>
  <si>
    <t>ЕУРО ЕКСПЕРТС</t>
  </si>
  <si>
    <t>01.01 - 30.06</t>
  </si>
  <si>
    <t>ЕУРОМАК БРОКЕР</t>
  </si>
  <si>
    <t>01.01 - 30.09</t>
  </si>
  <si>
    <t>ВИАСС</t>
  </si>
  <si>
    <t>01.01 - 31.12</t>
  </si>
  <si>
    <t>ИН-БРОКЕР</t>
  </si>
  <si>
    <t>ВФП</t>
  </si>
  <si>
    <t>МОБИЛИТИ</t>
  </si>
  <si>
    <t>СЕДА БРОКЕР</t>
  </si>
  <si>
    <t>НАШЕ ОСИГУРУВАЊЕ</t>
  </si>
  <si>
    <t>ЈДБ БРОКЕР</t>
  </si>
  <si>
    <t>ДЕЛТА ИНС</t>
  </si>
  <si>
    <t>А-ТИМ</t>
  </si>
  <si>
    <t>ЛЕГРА</t>
  </si>
  <si>
    <t>КМК БРОКЕР</t>
  </si>
  <si>
    <t>МАКОИЛ БРОКЕР</t>
  </si>
  <si>
    <t>ПОЛИСА ПЛУС</t>
  </si>
  <si>
    <t>Друштво:</t>
  </si>
  <si>
    <t>Период:</t>
  </si>
  <si>
    <t>Година:</t>
  </si>
  <si>
    <t>Изработил:</t>
  </si>
  <si>
    <t>Одобрил:</t>
  </si>
  <si>
    <t>Финансиски извештаи за осигурително брокерските друштва и друштвата за застапување во осигуирување</t>
  </si>
  <si>
    <t>АКТИВА:                                                                                          
А. НЕТЕКОВНИ СРЕДСТВА (002+009+020+021+031)</t>
  </si>
  <si>
    <t>пБС: Биланс на состојба</t>
  </si>
  <si>
    <t>пБУ: Биланс на успех</t>
  </si>
  <si>
    <t>1. Приходи од продажба</t>
  </si>
  <si>
    <t>2. Останати приходи</t>
  </si>
  <si>
    <t>3. Промена на вредноста на залихи на готови производи и на недовршено производство</t>
  </si>
  <si>
    <t>1. Трошоци за суровини и други материјали</t>
  </si>
  <si>
    <t>2. Набавна вредност на продадени стоки</t>
  </si>
  <si>
    <t>3. Набавна вредност на продадени материјали, резервни делови, ситен инвентар, амбалажа и автогуми</t>
  </si>
  <si>
    <t>4. Услуги со карактер на материјални трошоци</t>
  </si>
  <si>
    <t>6. Трошоци за вработени (214+215+216+217)</t>
  </si>
  <si>
    <t>1 Финансиски приходи од односи со поврзани друштва (225+226+227+228)</t>
  </si>
  <si>
    <t>1. Финансиски расходи од односи со поврзани друштва (236+237+238)</t>
  </si>
  <si>
    <t>3.1. Залихи на готови производи и на недовршено производство на почетокот на годината</t>
  </si>
  <si>
    <t>3.2. Залихи на готовите производи и на недовршено производство на крајот на годината</t>
  </si>
  <si>
    <t>4. Капитализирано сопствено производство и услуги</t>
  </si>
  <si>
    <t>6.1. Плати и надоместоци на плата (нето)</t>
  </si>
  <si>
    <t>6.2. Трошоци за даноци на плати и надоместоци на плата</t>
  </si>
  <si>
    <t>6.3. Придонеси од задолжително социјално осигурување</t>
  </si>
  <si>
    <t>6.4. Останати трошоци за вработените</t>
  </si>
  <si>
    <t>1.1. Приходи од вложувања во поврзани друштва</t>
  </si>
  <si>
    <t>1.2. Приходи по основ на камати од работење со поврзани друштва</t>
  </si>
  <si>
    <t>1.3. Приходи по основ на курсни разлики од работење со поврзани друштва</t>
  </si>
  <si>
    <t>1.4. Останати финансиски приходи од работење со поврзани друштва</t>
  </si>
  <si>
    <t>7. Амортизација на материјалните и нематеријалните средства</t>
  </si>
  <si>
    <t>8. Вредносно усогласување (обезвреднување) на нетековни средства</t>
  </si>
  <si>
    <t>9. Вредносно усогласување (обезвреднување) на тековни средства</t>
  </si>
  <si>
    <t>10. Резервирања за трошоци и ризици</t>
  </si>
  <si>
    <t>11. Останати расходи од работењето</t>
  </si>
  <si>
    <t>2. Приходи од вложувања во неповрзани друштва</t>
  </si>
  <si>
    <t>3. Приходи по основ на камати од работење со неповрзани друштва</t>
  </si>
  <si>
    <t>4. Приходи по основ на курсни разлики од работење со неповрзани друштва</t>
  </si>
  <si>
    <t>5. Нереализирани добивки (приходи) од финансиски средства</t>
  </si>
  <si>
    <t>6. Останати финансиски приходи</t>
  </si>
  <si>
    <t>1.1. Расходи по основ на камати од работење со поврзани друштва</t>
  </si>
  <si>
    <t>1.2. Расходи по основ на курсни разлики од работење со поврзани друштва</t>
  </si>
  <si>
    <t>1.3. Останати финансиски расходи од поврзани друштва</t>
  </si>
  <si>
    <t>2. Расходи по основ на камати од работење со неповрзани друштва</t>
  </si>
  <si>
    <t>3. Расходи по основ на курсни разлики од работење со неповрзани друштва</t>
  </si>
  <si>
    <t>4. Нереализирани загуби (расходи) од финансиски средства</t>
  </si>
  <si>
    <t>5. Вредносно усогласување на финансиски средства и вложувања</t>
  </si>
  <si>
    <t xml:space="preserve">6. Останати финансиски расходи </t>
  </si>
  <si>
    <t>IV. ФИНАНСИСКИ РАСХОДИ        
(235+239+240+241+242+243)</t>
  </si>
  <si>
    <t>V. Удел во добивката на придружените друштва</t>
  </si>
  <si>
    <t>VI. Добивка од редовното работење                                 (201+223+244)-(204-205+207+234+245)</t>
  </si>
  <si>
    <t>V.1. Удел во загубата на придружените друштва</t>
  </si>
  <si>
    <t>VI.1.Загуба од редовното работење                                                    (204-205+207+234+245)-(201+223+244)</t>
  </si>
  <si>
    <t>VII. Нето добивка од прекинати работења</t>
  </si>
  <si>
    <t>VII.1.Нето загуба од прекинати работења</t>
  </si>
  <si>
    <t>VIII. Добивка пред оданочување (246+248) или (246-249)</t>
  </si>
  <si>
    <t>VIII.1. Загуба пред оданочување (247+249) или (247-248)</t>
  </si>
  <si>
    <t>IX. Данок на добивка</t>
  </si>
  <si>
    <t>X. Одложени даночни приходи</t>
  </si>
  <si>
    <t>X.1.Одложени даночни расходи</t>
  </si>
  <si>
    <t>XI. НЕТО ДОБИВКА ЗА ДЕЛОВНАТА ГОДИНА                                  (250-252+253-254)</t>
  </si>
  <si>
    <t>XI.1.НЕТО ЗАГУБА ЗА ДЕЛОВНАТА ГОДИНА                              (251+252-253+254)</t>
  </si>
  <si>
    <t>XII. Просечен број на вработени врз основа на часови на работа во пресметковниот период (во апсолутен износ)</t>
  </si>
  <si>
    <t>XIII. Број на месеци на работење (во апсолутен износ)</t>
  </si>
  <si>
    <t>III. ФИНАНСИСИКИ ПРИХОДИ       
(224+229+230+231+232+233)</t>
  </si>
  <si>
    <t>1. Добивка за годината</t>
  </si>
  <si>
    <t>2. Загуба за годината</t>
  </si>
  <si>
    <t>3. Oстаната сеопфатна добивка                                                                       (273+275+277+279+281+283)-(274+276+278+280+282+284)</t>
  </si>
  <si>
    <t>4. Останата сеопфатна загуба                                  (274+276+278+280+282+284)-(273+275+277+279+281+283)</t>
  </si>
  <si>
    <t>5. Добивки кои произлегуваат од преведување на странско работење</t>
  </si>
  <si>
    <t>6. Загуби кои произлегуваат од преведување на странско работење</t>
  </si>
  <si>
    <t>7. Добивки од повторно мерење на финансиски средства расположливи за продажба</t>
  </si>
  <si>
    <t>8. Загуби од повторно мерење на финансиски средства расположливи за продажба</t>
  </si>
  <si>
    <t>9. Ефективен дел од добивки од хеџинг инструменти за хеџирање на парични текови</t>
  </si>
  <si>
    <t>10. Ефективен дел од загуби од хеџинг инструменти за хеџирање на парични текови</t>
  </si>
  <si>
    <t>11. Промени на ревалоризациските резерви за нетековни средства (+)</t>
  </si>
  <si>
    <t>12. Промени на ревалоризациските резерви за нетековни средства (-)</t>
  </si>
  <si>
    <t>13. Актуарски добивки на дефинирани планови за користи на вработените</t>
  </si>
  <si>
    <t>14. Актуарски загуби на дефинирани планови за користи на вработените</t>
  </si>
  <si>
    <t>15. Удел во останата сеопфатна добивка на придружни друштва (само за потреби на консолидација)</t>
  </si>
  <si>
    <t>16. Удел во останата сеопфатна загуба на придружни друштва (само за потреби на консолидација)</t>
  </si>
  <si>
    <t>17. Данок на добивка на компоненти на останата сеопфатна добивка</t>
  </si>
  <si>
    <t>18. Нето останата сеопфатна добивка (271-285)</t>
  </si>
  <si>
    <t>19. Нето останата сеопфатна загуба (285-271) или (272+285)</t>
  </si>
  <si>
    <t>20. Вкупна сеопфатна добивка за годината (269+286) или          (286-270)</t>
  </si>
  <si>
    <t>20.1. Сеопфатна добивка која им припаѓа на имателите на акции на матичното друштво</t>
  </si>
  <si>
    <t>20.2. Сеопфатна добивка која припаѓа на неконтролираното учество</t>
  </si>
  <si>
    <t>21. Вкупна сеопфатна загуба за годината (270+287) или (270-286) или (287-269)</t>
  </si>
  <si>
    <t>21.1. Сеопфатна загуба која им припаѓа на имателите на акции на матичното друштво</t>
  </si>
  <si>
    <t>21.2. Сеопфатна загуба која припаѓа на неконтролираното учество</t>
  </si>
  <si>
    <t>пИОСД: Извештај за останата сеопфатна добивка</t>
  </si>
  <si>
    <t>5. Останати трошоци од работењето</t>
  </si>
  <si>
    <t>Посредник:</t>
  </si>
  <si>
    <t>(тип на посредник)</t>
  </si>
  <si>
    <t>Осигурително брокерско друштво</t>
  </si>
  <si>
    <t>Друштво за застапување во осигурување:</t>
  </si>
  <si>
    <t>АМГ Премиум</t>
  </si>
  <si>
    <t>МАГМА</t>
  </si>
  <si>
    <t>САФЕ Инвест</t>
  </si>
  <si>
    <t>ТРЕНД МР</t>
  </si>
  <si>
    <t>АКТИВА</t>
  </si>
  <si>
    <t>МК осигурување</t>
  </si>
  <si>
    <t>СУПЕР БРОКЕР</t>
  </si>
  <si>
    <t>КОРАБ ИНС</t>
  </si>
  <si>
    <t>ЛАЈОН ИНС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</si>
</sst>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b/>
      <i/>
      <sz val="14"/>
      <name val="Calibri"/>
      <family val="2"/>
    </font>
    <font>
      <b/>
      <i/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u val="single"/>
      <sz val="11"/>
      <name val="Calibri"/>
      <family val="2"/>
    </font>
    <font>
      <i/>
      <sz val="11"/>
      <color indexed="8"/>
      <name val="Calibri"/>
      <family val="2"/>
    </font>
    <font>
      <b/>
      <sz val="2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i/>
      <sz val="11"/>
      <color theme="1"/>
      <name val="Calibri"/>
      <family val="2"/>
    </font>
    <font>
      <b/>
      <sz val="22"/>
      <color theme="0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ck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ck"/>
      <top style="hair"/>
      <bottom style="hair"/>
    </border>
    <border>
      <left style="thin"/>
      <right style="thin"/>
      <top style="hair"/>
      <bottom style="thick"/>
    </border>
    <border>
      <left/>
      <right style="thick"/>
      <top style="hair"/>
      <bottom style="thick"/>
    </border>
    <border>
      <left style="hair"/>
      <right style="hair"/>
      <top style="hair"/>
      <bottom/>
    </border>
    <border>
      <left style="hair"/>
      <right style="thick"/>
      <top style="hair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ck"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ck"/>
    </border>
    <border>
      <left style="thin"/>
      <right style="thin"/>
      <top style="medium"/>
      <bottom style="hair"/>
    </border>
    <border>
      <left/>
      <right style="thick"/>
      <top style="medium"/>
      <bottom style="hair"/>
    </border>
    <border diagonalUp="1" diagonalDown="1">
      <left style="thin"/>
      <right style="thin"/>
      <top style="hair"/>
      <bottom style="hair"/>
      <diagonal style="thin">
        <color theme="0" tint="-0.24993999302387238"/>
      </diagonal>
    </border>
    <border diagonalUp="1" diagonalDown="1">
      <left/>
      <right/>
      <top style="hair"/>
      <bottom style="hair"/>
      <diagonal style="thin">
        <color theme="0" tint="-0.24993999302387238"/>
      </diagonal>
    </border>
    <border diagonalUp="1" diagonalDown="1">
      <left/>
      <right style="thick"/>
      <top style="hair"/>
      <bottom style="hair"/>
      <diagonal style="thin">
        <color theme="0" tint="-0.24993999302387238"/>
      </diagonal>
    </border>
    <border>
      <left/>
      <right/>
      <top style="thick"/>
      <bottom style="hair"/>
    </border>
    <border>
      <left style="thin"/>
      <right style="thin"/>
      <top style="thick"/>
      <bottom style="hair"/>
    </border>
    <border>
      <left/>
      <right style="thick"/>
      <top style="thick"/>
      <bottom style="hair"/>
    </border>
    <border>
      <left/>
      <right/>
      <top/>
      <bottom style="thick"/>
    </border>
    <border>
      <left/>
      <right style="thick"/>
      <top/>
      <bottom style="hair"/>
    </border>
    <border>
      <left style="thick"/>
      <right style="thin"/>
      <top style="medium"/>
      <bottom style="medium"/>
    </border>
    <border>
      <left style="thick"/>
      <right style="thin"/>
      <top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ck"/>
      <right/>
      <top style="medium"/>
      <bottom style="medium"/>
    </border>
    <border>
      <left style="thick"/>
      <right/>
      <top/>
      <bottom style="hair"/>
    </border>
    <border>
      <left style="thick"/>
      <right/>
      <top style="hair"/>
      <bottom style="hair"/>
    </border>
    <border>
      <left style="thick"/>
      <right/>
      <top style="hair"/>
      <bottom style="thick"/>
    </border>
    <border>
      <left style="thick"/>
      <right/>
      <top style="thick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thick"/>
      <bottom/>
    </border>
    <border>
      <left style="hair"/>
      <right style="hair"/>
      <top/>
      <bottom style="medium"/>
    </border>
    <border>
      <left style="thick"/>
      <right style="hair"/>
      <top style="thick"/>
      <bottom/>
    </border>
    <border>
      <left style="thick"/>
      <right style="hair"/>
      <top/>
      <bottom style="medium"/>
    </border>
    <border>
      <left style="hair"/>
      <right/>
      <top style="thick"/>
      <bottom style="hair"/>
    </border>
    <border>
      <left style="thick"/>
      <right/>
      <top/>
      <bottom/>
    </border>
    <border>
      <left/>
      <right style="thick"/>
      <top/>
      <bottom/>
    </border>
    <border>
      <left style="thick"/>
      <right style="hair"/>
      <top style="thick"/>
      <bottom style="hair"/>
    </border>
    <border>
      <left style="thick"/>
      <right style="hair"/>
      <top style="hair"/>
      <bottom style="medium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3" fillId="7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3" fillId="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vertical="center"/>
    </xf>
    <xf numFmtId="0" fontId="53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37" fillId="0" borderId="0" xfId="58" applyFont="1" applyProtection="1">
      <alignment/>
      <protection/>
    </xf>
    <xf numFmtId="0" fontId="0" fillId="0" borderId="0" xfId="58" applyProtection="1">
      <alignment/>
      <protection/>
    </xf>
    <xf numFmtId="0" fontId="0" fillId="0" borderId="0" xfId="59" applyProtection="1">
      <alignment/>
      <protection/>
    </xf>
    <xf numFmtId="0" fontId="0" fillId="0" borderId="14" xfId="58" applyBorder="1" applyProtection="1">
      <alignment/>
      <protection/>
    </xf>
    <xf numFmtId="0" fontId="0" fillId="0" borderId="0" xfId="58" applyBorder="1" applyProtection="1">
      <alignment/>
      <protection/>
    </xf>
    <xf numFmtId="0" fontId="0" fillId="0" borderId="15" xfId="58" applyBorder="1" applyProtection="1">
      <alignment/>
      <protection/>
    </xf>
    <xf numFmtId="0" fontId="0" fillId="0" borderId="0" xfId="58" applyAlignment="1" applyProtection="1">
      <alignment vertical="center"/>
      <protection/>
    </xf>
    <xf numFmtId="0" fontId="56" fillId="0" borderId="0" xfId="58" applyFont="1" applyProtection="1">
      <alignment/>
      <protection/>
    </xf>
    <xf numFmtId="0" fontId="0" fillId="0" borderId="14" xfId="58" applyBorder="1" applyAlignment="1" applyProtection="1">
      <alignment vertical="center"/>
      <protection/>
    </xf>
    <xf numFmtId="0" fontId="0" fillId="0" borderId="0" xfId="58" applyBorder="1" applyAlignment="1" applyProtection="1">
      <alignment vertical="center"/>
      <protection/>
    </xf>
    <xf numFmtId="0" fontId="0" fillId="0" borderId="15" xfId="58" applyBorder="1" applyAlignment="1" applyProtection="1">
      <alignment vertical="center"/>
      <protection/>
    </xf>
    <xf numFmtId="0" fontId="56" fillId="0" borderId="0" xfId="58" applyFont="1" applyAlignment="1" applyProtection="1">
      <alignment vertical="center"/>
      <protection/>
    </xf>
    <xf numFmtId="0" fontId="6" fillId="0" borderId="0" xfId="53" applyFont="1" applyAlignment="1" applyProtection="1">
      <alignment horizontal="left" vertical="center" indent="1"/>
      <protection/>
    </xf>
    <xf numFmtId="0" fontId="16" fillId="0" borderId="0" xfId="58" applyFont="1" applyAlignment="1" applyProtection="1">
      <alignment vertical="top" wrapText="1"/>
      <protection/>
    </xf>
    <xf numFmtId="0" fontId="6" fillId="0" borderId="0" xfId="58" applyFont="1" applyAlignment="1" applyProtection="1">
      <alignment horizontal="left" vertical="center" indent="1"/>
      <protection/>
    </xf>
    <xf numFmtId="0" fontId="17" fillId="0" borderId="0" xfId="58" applyFont="1" applyAlignment="1" applyProtection="1">
      <alignment horizontal="left" vertical="center" indent="1"/>
      <protection/>
    </xf>
    <xf numFmtId="0" fontId="6" fillId="0" borderId="0" xfId="59" applyFont="1" applyProtection="1">
      <alignment/>
      <protection/>
    </xf>
    <xf numFmtId="0" fontId="37" fillId="0" borderId="0" xfId="58" applyFont="1" applyAlignment="1" applyProtection="1">
      <alignment vertical="center"/>
      <protection/>
    </xf>
    <xf numFmtId="0" fontId="6" fillId="0" borderId="0" xfId="53" applyFont="1" applyAlignment="1" applyProtection="1">
      <alignment horizontal="left" vertical="center"/>
      <protection/>
    </xf>
    <xf numFmtId="0" fontId="0" fillId="0" borderId="16" xfId="58" applyBorder="1" applyAlignment="1" applyProtection="1">
      <alignment vertical="center"/>
      <protection/>
    </xf>
    <xf numFmtId="0" fontId="4" fillId="0" borderId="17" xfId="58" applyFont="1" applyBorder="1" applyAlignment="1" applyProtection="1">
      <alignment vertical="center"/>
      <protection/>
    </xf>
    <xf numFmtId="0" fontId="0" fillId="0" borderId="0" xfId="58" applyAlignment="1" applyProtection="1">
      <alignment horizontal="left" vertical="center"/>
      <protection/>
    </xf>
    <xf numFmtId="0" fontId="4" fillId="0" borderId="18" xfId="58" applyFont="1" applyBorder="1" applyAlignment="1" applyProtection="1">
      <alignment vertical="center"/>
      <protection/>
    </xf>
    <xf numFmtId="0" fontId="0" fillId="0" borderId="19" xfId="58" applyBorder="1" applyAlignment="1" applyProtection="1">
      <alignment horizontal="left" vertical="center"/>
      <protection locked="0"/>
    </xf>
    <xf numFmtId="0" fontId="0" fillId="0" borderId="20" xfId="58" applyBorder="1" applyAlignment="1" applyProtection="1">
      <alignment horizontal="left" vertical="center"/>
      <protection locked="0"/>
    </xf>
    <xf numFmtId="0" fontId="0" fillId="0" borderId="21" xfId="58" applyBorder="1" applyAlignment="1" applyProtection="1">
      <alignment horizontal="left" vertical="center"/>
      <protection locked="0"/>
    </xf>
    <xf numFmtId="0" fontId="0" fillId="0" borderId="22" xfId="58" applyBorder="1" applyProtection="1">
      <alignment/>
      <protection/>
    </xf>
    <xf numFmtId="0" fontId="0" fillId="0" borderId="23" xfId="58" applyBorder="1" applyProtection="1">
      <alignment/>
      <protection/>
    </xf>
    <xf numFmtId="0" fontId="0" fillId="0" borderId="24" xfId="58" applyBorder="1" applyProtection="1">
      <alignment/>
      <protection/>
    </xf>
    <xf numFmtId="0" fontId="0" fillId="0" borderId="12" xfId="0" applyBorder="1" applyAlignment="1">
      <alignment horizontal="left" vertical="center" wrapText="1" indent="1"/>
    </xf>
    <xf numFmtId="0" fontId="53" fillId="7" borderId="0" xfId="0" applyFont="1" applyFill="1" applyBorder="1" applyAlignment="1">
      <alignment horizontal="center" vertical="center" wrapText="1"/>
    </xf>
    <xf numFmtId="0" fontId="47" fillId="0" borderId="0" xfId="53" applyAlignment="1" applyProtection="1">
      <alignment horizontal="left" vertical="center" indent="2"/>
      <protection/>
    </xf>
    <xf numFmtId="0" fontId="0" fillId="0" borderId="25" xfId="58" applyFont="1" applyBorder="1" applyAlignment="1" applyProtection="1">
      <alignment vertical="center"/>
      <protection/>
    </xf>
    <xf numFmtId="0" fontId="0" fillId="0" borderId="26" xfId="58" applyFont="1" applyBorder="1" applyAlignment="1" applyProtection="1">
      <alignment vertical="center"/>
      <protection/>
    </xf>
    <xf numFmtId="0" fontId="6" fillId="0" borderId="0" xfId="58" applyFont="1" applyProtection="1">
      <alignment/>
      <protection/>
    </xf>
    <xf numFmtId="0" fontId="6" fillId="0" borderId="0" xfId="58" applyFont="1" applyAlignment="1" applyProtection="1">
      <alignment vertical="center"/>
      <protection/>
    </xf>
    <xf numFmtId="0" fontId="20" fillId="0" borderId="0" xfId="53" applyFont="1" applyAlignment="1" applyProtection="1">
      <alignment horizontal="left" vertical="center"/>
      <protection/>
    </xf>
    <xf numFmtId="0" fontId="20" fillId="0" borderId="0" xfId="53" applyFont="1" applyAlignment="1" applyProtection="1">
      <alignment horizontal="left" vertical="center" indent="2"/>
      <protection/>
    </xf>
    <xf numFmtId="0" fontId="53" fillId="33" borderId="0" xfId="0" applyFont="1" applyFill="1" applyAlignment="1" applyProtection="1">
      <alignment horizontal="left" indent="10"/>
      <protection/>
    </xf>
    <xf numFmtId="0" fontId="53" fillId="33" borderId="0" xfId="0" applyFont="1" applyFill="1" applyAlignment="1" applyProtection="1">
      <alignment horizontal="left" indent="17"/>
      <protection/>
    </xf>
    <xf numFmtId="0" fontId="57" fillId="33" borderId="0" xfId="0" applyFont="1" applyFill="1" applyAlignment="1" applyProtection="1">
      <alignment horizontal="left" indent="1"/>
      <protection/>
    </xf>
    <xf numFmtId="0" fontId="53" fillId="33" borderId="23" xfId="0" applyFont="1" applyFill="1" applyBorder="1" applyAlignment="1" applyProtection="1">
      <alignment horizontal="left" indent="10"/>
      <protection/>
    </xf>
    <xf numFmtId="0" fontId="53" fillId="33" borderId="23" xfId="0" applyFont="1" applyFill="1" applyBorder="1" applyAlignment="1" applyProtection="1">
      <alignment horizontal="left" indent="17"/>
      <protection/>
    </xf>
    <xf numFmtId="0" fontId="37" fillId="0" borderId="0" xfId="59" applyFont="1" applyProtection="1">
      <alignment/>
      <protection/>
    </xf>
    <xf numFmtId="0" fontId="58" fillId="0" borderId="0" xfId="58" applyFont="1" applyAlignment="1" applyProtection="1">
      <alignment vertical="top"/>
      <protection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3" fillId="0" borderId="27" xfId="0" applyFont="1" applyBorder="1" applyAlignment="1" applyProtection="1">
      <alignment vertical="center"/>
      <protection locked="0"/>
    </xf>
    <xf numFmtId="0" fontId="53" fillId="0" borderId="28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3" fontId="0" fillId="0" borderId="28" xfId="0" applyNumberFormat="1" applyBorder="1" applyAlignment="1" applyProtection="1">
      <alignment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53" fillId="0" borderId="28" xfId="0" applyFont="1" applyBorder="1" applyAlignment="1" applyProtection="1">
      <alignment vertical="center"/>
      <protection locked="0"/>
    </xf>
    <xf numFmtId="3" fontId="53" fillId="0" borderId="28" xfId="0" applyNumberFormat="1" applyFont="1" applyBorder="1" applyAlignment="1" applyProtection="1">
      <alignment vertical="center"/>
      <protection locked="0"/>
    </xf>
    <xf numFmtId="3" fontId="53" fillId="0" borderId="29" xfId="0" applyNumberFormat="1" applyFont="1" applyBorder="1" applyAlignment="1" applyProtection="1">
      <alignment vertical="center"/>
      <protection locked="0"/>
    </xf>
    <xf numFmtId="0" fontId="53" fillId="0" borderId="30" xfId="0" applyFont="1" applyBorder="1" applyAlignment="1" applyProtection="1">
      <alignment vertical="center"/>
      <protection locked="0"/>
    </xf>
    <xf numFmtId="3" fontId="53" fillId="0" borderId="30" xfId="0" applyNumberFormat="1" applyFont="1" applyBorder="1" applyAlignment="1" applyProtection="1">
      <alignment vertical="center"/>
      <protection locked="0"/>
    </xf>
    <xf numFmtId="3" fontId="53" fillId="0" borderId="31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2" borderId="32" xfId="0" applyFont="1" applyFill="1" applyBorder="1" applyAlignment="1" applyProtection="1">
      <alignment horizontal="center" vertical="center" wrapText="1"/>
      <protection/>
    </xf>
    <xf numFmtId="0" fontId="53" fillId="2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3" fontId="53" fillId="0" borderId="28" xfId="0" applyNumberFormat="1" applyFont="1" applyBorder="1" applyAlignment="1" applyProtection="1">
      <alignment vertical="center"/>
      <protection/>
    </xf>
    <xf numFmtId="3" fontId="53" fillId="0" borderId="29" xfId="0" applyNumberFormat="1" applyFont="1" applyBorder="1" applyAlignment="1" applyProtection="1">
      <alignment vertical="center"/>
      <protection/>
    </xf>
    <xf numFmtId="0" fontId="53" fillId="0" borderId="37" xfId="0" applyNumberFormat="1" applyFont="1" applyBorder="1" applyAlignment="1" applyProtection="1">
      <alignment horizontal="center" vertical="center"/>
      <protection/>
    </xf>
    <xf numFmtId="49" fontId="53" fillId="0" borderId="38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Border="1" applyAlignment="1" applyProtection="1">
      <alignment horizontal="center" vertical="center"/>
      <protection/>
    </xf>
    <xf numFmtId="49" fontId="53" fillId="0" borderId="38" xfId="0" applyNumberFormat="1" applyFont="1" applyBorder="1" applyAlignment="1" applyProtection="1">
      <alignment horizontal="center" vertical="center"/>
      <protection/>
    </xf>
    <xf numFmtId="49" fontId="53" fillId="0" borderId="39" xfId="0" applyNumberFormat="1" applyFont="1" applyBorder="1" applyAlignment="1" applyProtection="1">
      <alignment horizontal="center" vertical="center"/>
      <protection/>
    </xf>
    <xf numFmtId="3" fontId="53" fillId="0" borderId="40" xfId="0" applyNumberFormat="1" applyFont="1" applyBorder="1" applyAlignment="1" applyProtection="1">
      <alignment vertical="center"/>
      <protection/>
    </xf>
    <xf numFmtId="3" fontId="53" fillId="0" borderId="41" xfId="0" applyNumberFormat="1" applyFont="1" applyBorder="1" applyAlignment="1" applyProtection="1">
      <alignment vertical="center"/>
      <protection/>
    </xf>
    <xf numFmtId="3" fontId="53" fillId="0" borderId="28" xfId="0" applyNumberFormat="1" applyFont="1" applyBorder="1" applyAlignment="1" applyProtection="1">
      <alignment vertical="center"/>
      <protection/>
    </xf>
    <xf numFmtId="3" fontId="53" fillId="0" borderId="29" xfId="0" applyNumberFormat="1" applyFont="1" applyBorder="1" applyAlignment="1" applyProtection="1">
      <alignment vertical="center"/>
      <protection/>
    </xf>
    <xf numFmtId="3" fontId="0" fillId="0" borderId="28" xfId="0" applyNumberFormat="1" applyBorder="1" applyAlignment="1" applyProtection="1">
      <alignment vertical="center"/>
      <protection/>
    </xf>
    <xf numFmtId="3" fontId="0" fillId="0" borderId="29" xfId="0" applyNumberFormat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3" fillId="0" borderId="37" xfId="0" applyFont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5" fillId="33" borderId="42" xfId="57" applyFont="1" applyFill="1" applyBorder="1" applyAlignment="1" applyProtection="1">
      <alignment horizontal="center" vertical="center" wrapText="1" shrinkToFit="1"/>
      <protection locked="0"/>
    </xf>
    <xf numFmtId="0" fontId="5" fillId="33" borderId="43" xfId="57" applyFont="1" applyFill="1" applyBorder="1" applyAlignment="1" applyProtection="1">
      <alignment horizontal="center" vertical="center" wrapText="1" shrinkToFit="1"/>
      <protection locked="0"/>
    </xf>
    <xf numFmtId="0" fontId="5" fillId="33" borderId="44" xfId="57" applyFont="1" applyFill="1" applyBorder="1" applyAlignment="1" applyProtection="1">
      <alignment horizontal="center" vertical="center" wrapText="1" shrinkToFit="1"/>
      <protection locked="0"/>
    </xf>
    <xf numFmtId="0" fontId="53" fillId="0" borderId="38" xfId="0" applyFont="1" applyBorder="1" applyAlignment="1" applyProtection="1">
      <alignment vertical="center"/>
      <protection locked="0"/>
    </xf>
    <xf numFmtId="0" fontId="53" fillId="0" borderId="29" xfId="0" applyFont="1" applyBorder="1" applyAlignment="1" applyProtection="1">
      <alignment vertical="center"/>
      <protection locked="0"/>
    </xf>
    <xf numFmtId="0" fontId="55" fillId="0" borderId="38" xfId="0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53" fillId="0" borderId="45" xfId="0" applyFont="1" applyBorder="1" applyAlignment="1" applyProtection="1">
      <alignment vertical="center"/>
      <protection locked="0"/>
    </xf>
    <xf numFmtId="0" fontId="53" fillId="0" borderId="46" xfId="0" applyFont="1" applyBorder="1" applyAlignment="1" applyProtection="1">
      <alignment vertical="center"/>
      <protection locked="0"/>
    </xf>
    <xf numFmtId="0" fontId="53" fillId="0" borderId="47" xfId="0" applyFont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53" fillId="34" borderId="11" xfId="0" applyFont="1" applyFill="1" applyBorder="1" applyAlignment="1" applyProtection="1">
      <alignment horizontal="center" vertical="center" wrapText="1"/>
      <protection/>
    </xf>
    <xf numFmtId="0" fontId="53" fillId="34" borderId="10" xfId="0" applyFont="1" applyFill="1" applyBorder="1" applyAlignment="1" applyProtection="1">
      <alignment horizontal="center" vertical="center" wrapText="1"/>
      <protection/>
    </xf>
    <xf numFmtId="0" fontId="53" fillId="0" borderId="35" xfId="0" applyFont="1" applyBorder="1" applyAlignment="1" applyProtection="1">
      <alignment horizontal="center" vertical="center"/>
      <protection/>
    </xf>
    <xf numFmtId="0" fontId="53" fillId="0" borderId="34" xfId="0" applyFont="1" applyBorder="1" applyAlignment="1" applyProtection="1">
      <alignment horizontal="center" vertical="center"/>
      <protection/>
    </xf>
    <xf numFmtId="0" fontId="53" fillId="0" borderId="3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vertical="center"/>
      <protection/>
    </xf>
    <xf numFmtId="0" fontId="53" fillId="0" borderId="49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" fillId="33" borderId="42" xfId="57" applyFont="1" applyFill="1" applyBorder="1" applyAlignment="1" applyProtection="1">
      <alignment horizontal="center" vertical="center" wrapText="1" shrinkToFit="1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vertical="center"/>
      <protection/>
    </xf>
    <xf numFmtId="0" fontId="53" fillId="0" borderId="29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50" xfId="0" applyBorder="1" applyAlignment="1" applyProtection="1">
      <alignment horizontal="left" vertical="center"/>
      <protection/>
    </xf>
    <xf numFmtId="0" fontId="53" fillId="0" borderId="51" xfId="0" applyFont="1" applyBorder="1" applyAlignment="1" applyProtection="1">
      <alignment horizontal="left" vertical="center" wrapText="1"/>
      <protection/>
    </xf>
    <xf numFmtId="0" fontId="53" fillId="0" borderId="52" xfId="0" applyFont="1" applyBorder="1" applyAlignment="1" applyProtection="1">
      <alignment horizontal="left" vertical="center" wrapText="1" indent="1"/>
      <protection/>
    </xf>
    <xf numFmtId="0" fontId="0" fillId="0" borderId="52" xfId="0" applyBorder="1" applyAlignment="1" applyProtection="1">
      <alignment horizontal="left" vertical="center" indent="2"/>
      <protection/>
    </xf>
    <xf numFmtId="0" fontId="0" fillId="0" borderId="52" xfId="0" applyBorder="1" applyAlignment="1" applyProtection="1">
      <alignment horizontal="left" vertical="center" wrapText="1" indent="2"/>
      <protection/>
    </xf>
    <xf numFmtId="0" fontId="0" fillId="0" borderId="52" xfId="0" applyBorder="1" applyAlignment="1" applyProtection="1">
      <alignment horizontal="left" vertical="center" indent="3"/>
      <protection/>
    </xf>
    <xf numFmtId="0" fontId="53" fillId="0" borderId="52" xfId="0" applyFont="1" applyBorder="1" applyAlignment="1" applyProtection="1">
      <alignment horizontal="left" vertical="center" indent="1"/>
      <protection/>
    </xf>
    <xf numFmtId="0" fontId="0" fillId="0" borderId="52" xfId="0" applyBorder="1" applyAlignment="1" applyProtection="1">
      <alignment horizontal="left" vertical="center" wrapText="1" indent="3"/>
      <protection/>
    </xf>
    <xf numFmtId="0" fontId="53" fillId="0" borderId="52" xfId="0" applyFont="1" applyBorder="1" applyAlignment="1" applyProtection="1">
      <alignment horizontal="left" vertical="center" wrapText="1"/>
      <protection/>
    </xf>
    <xf numFmtId="0" fontId="53" fillId="0" borderId="52" xfId="0" applyFont="1" applyBorder="1" applyAlignment="1" applyProtection="1">
      <alignment horizontal="left" vertical="center" wrapText="1" indent="1"/>
      <protection/>
    </xf>
    <xf numFmtId="0" fontId="53" fillId="0" borderId="52" xfId="0" applyFont="1" applyBorder="1" applyAlignment="1" applyProtection="1">
      <alignment horizontal="left" vertical="center" wrapText="1" indent="2"/>
      <protection/>
    </xf>
    <xf numFmtId="0" fontId="0" fillId="0" borderId="52" xfId="0" applyFont="1" applyBorder="1" applyAlignment="1" applyProtection="1">
      <alignment horizontal="left" vertical="center" indent="2"/>
      <protection/>
    </xf>
    <xf numFmtId="0" fontId="53" fillId="0" borderId="52" xfId="0" applyFont="1" applyBorder="1" applyAlignment="1" applyProtection="1">
      <alignment horizontal="left" vertical="center"/>
      <protection/>
    </xf>
    <xf numFmtId="0" fontId="0" fillId="0" borderId="52" xfId="0" applyFont="1" applyBorder="1" applyAlignment="1" applyProtection="1">
      <alignment horizontal="left" vertical="center" wrapText="1" indent="2"/>
      <protection/>
    </xf>
    <xf numFmtId="0" fontId="53" fillId="0" borderId="53" xfId="0" applyFont="1" applyBorder="1" applyAlignment="1" applyProtection="1">
      <alignment horizontal="left" vertical="center" wrapText="1"/>
      <protection/>
    </xf>
    <xf numFmtId="0" fontId="18" fillId="0" borderId="28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53" fillId="0" borderId="54" xfId="0" applyFont="1" applyBorder="1" applyAlignment="1" applyProtection="1">
      <alignment horizontal="center" vertical="center" wrapText="1"/>
      <protection/>
    </xf>
    <xf numFmtId="0" fontId="53" fillId="0" borderId="55" xfId="0" applyFont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horizontal="left" vertical="center" wrapText="1" indent="1"/>
      <protection/>
    </xf>
    <xf numFmtId="0" fontId="0" fillId="0" borderId="56" xfId="0" applyBorder="1" applyAlignment="1" applyProtection="1">
      <alignment horizontal="left" vertical="center" wrapText="1" indent="2"/>
      <protection/>
    </xf>
    <xf numFmtId="0" fontId="53" fillId="0" borderId="56" xfId="0" applyFont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 wrapText="1"/>
      <protection/>
    </xf>
    <xf numFmtId="0" fontId="0" fillId="0" borderId="56" xfId="0" applyBorder="1" applyAlignment="1" applyProtection="1">
      <alignment vertical="center" wrapText="1"/>
      <protection/>
    </xf>
    <xf numFmtId="0" fontId="18" fillId="0" borderId="56" xfId="0" applyFont="1" applyBorder="1" applyAlignment="1" applyProtection="1">
      <alignment vertical="center" wrapText="1"/>
      <protection/>
    </xf>
    <xf numFmtId="0" fontId="6" fillId="0" borderId="56" xfId="0" applyFont="1" applyBorder="1" applyAlignment="1" applyProtection="1">
      <alignment vertical="center" wrapText="1"/>
      <protection/>
    </xf>
    <xf numFmtId="0" fontId="6" fillId="0" borderId="57" xfId="0" applyFont="1" applyBorder="1" applyAlignment="1" applyProtection="1">
      <alignment vertical="center" wrapText="1"/>
      <protection/>
    </xf>
    <xf numFmtId="0" fontId="53" fillId="0" borderId="58" xfId="0" applyFont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horizontal="left" vertical="center" wrapText="1" indent="1"/>
      <protection/>
    </xf>
    <xf numFmtId="0" fontId="18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4" fillId="0" borderId="0" xfId="53" applyFont="1" applyAlignment="1" applyProtection="1">
      <alignment horizontal="left" vertical="center"/>
      <protection/>
    </xf>
    <xf numFmtId="0" fontId="8" fillId="0" borderId="59" xfId="58" applyFont="1" applyBorder="1" applyAlignment="1" applyProtection="1">
      <alignment horizontal="center" vertical="top"/>
      <protection/>
    </xf>
    <xf numFmtId="0" fontId="8" fillId="0" borderId="60" xfId="58" applyFont="1" applyBorder="1" applyAlignment="1" applyProtection="1">
      <alignment horizontal="center" vertical="top"/>
      <protection/>
    </xf>
    <xf numFmtId="0" fontId="8" fillId="0" borderId="61" xfId="58" applyFont="1" applyBorder="1" applyAlignment="1" applyProtection="1">
      <alignment horizontal="center" vertical="top"/>
      <protection/>
    </xf>
    <xf numFmtId="0" fontId="8" fillId="0" borderId="0" xfId="58" applyFont="1" applyAlignment="1" applyProtection="1">
      <alignment horizontal="center" vertical="top"/>
      <protection/>
    </xf>
    <xf numFmtId="0" fontId="20" fillId="0" borderId="0" xfId="53" applyFont="1" applyAlignment="1" applyProtection="1">
      <alignment horizontal="left" vertical="center" indent="2"/>
      <protection/>
    </xf>
    <xf numFmtId="0" fontId="20" fillId="0" borderId="0" xfId="53" applyFont="1" applyAlignment="1" applyProtection="1">
      <alignment horizontal="left" vertical="center"/>
      <protection/>
    </xf>
    <xf numFmtId="0" fontId="0" fillId="0" borderId="62" xfId="58" applyBorder="1" applyAlignment="1" applyProtection="1">
      <alignment horizontal="left" vertical="center"/>
      <protection locked="0"/>
    </xf>
    <xf numFmtId="0" fontId="0" fillId="0" borderId="63" xfId="58" applyBorder="1" applyAlignment="1" applyProtection="1">
      <alignment horizontal="left" vertical="center"/>
      <protection locked="0"/>
    </xf>
    <xf numFmtId="0" fontId="0" fillId="0" borderId="64" xfId="58" applyBorder="1" applyAlignment="1" applyProtection="1">
      <alignment horizontal="left" vertical="center"/>
      <protection locked="0"/>
    </xf>
    <xf numFmtId="0" fontId="15" fillId="0" borderId="14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center" vertical="center" wrapText="1"/>
      <protection/>
    </xf>
    <xf numFmtId="0" fontId="15" fillId="0" borderId="15" xfId="58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 vertical="center" indent="1"/>
      <protection/>
    </xf>
    <xf numFmtId="0" fontId="4" fillId="0" borderId="65" xfId="58" applyFont="1" applyBorder="1" applyAlignment="1" applyProtection="1">
      <alignment horizontal="left" vertical="center"/>
      <protection locked="0"/>
    </xf>
    <xf numFmtId="0" fontId="0" fillId="0" borderId="66" xfId="58" applyBorder="1" applyAlignment="1" applyProtection="1">
      <alignment horizontal="left" vertical="center"/>
      <protection locked="0"/>
    </xf>
    <xf numFmtId="0" fontId="0" fillId="0" borderId="67" xfId="58" applyBorder="1" applyAlignment="1" applyProtection="1">
      <alignment horizontal="left" vertical="center"/>
      <protection locked="0"/>
    </xf>
    <xf numFmtId="0" fontId="4" fillId="0" borderId="62" xfId="58" applyFont="1" applyBorder="1" applyAlignment="1" applyProtection="1">
      <alignment horizontal="left" vertical="center"/>
      <protection locked="0"/>
    </xf>
    <xf numFmtId="0" fontId="0" fillId="0" borderId="68" xfId="58" applyBorder="1" applyAlignment="1" applyProtection="1">
      <alignment horizontal="left" vertical="center"/>
      <protection locked="0"/>
    </xf>
    <xf numFmtId="0" fontId="0" fillId="35" borderId="69" xfId="58" applyFill="1" applyBorder="1" applyAlignment="1" applyProtection="1">
      <alignment horizontal="center" vertical="center"/>
      <protection/>
    </xf>
    <xf numFmtId="0" fontId="0" fillId="35" borderId="63" xfId="58" applyFill="1" applyBorder="1" applyAlignment="1" applyProtection="1">
      <alignment horizontal="center" vertical="center"/>
      <protection/>
    </xf>
    <xf numFmtId="0" fontId="0" fillId="35" borderId="64" xfId="58" applyFill="1" applyBorder="1" applyAlignment="1" applyProtection="1">
      <alignment horizontal="center" vertical="center"/>
      <protection/>
    </xf>
    <xf numFmtId="0" fontId="46" fillId="0" borderId="0" xfId="52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3" fillId="2" borderId="70" xfId="0" applyFont="1" applyFill="1" applyBorder="1" applyAlignment="1" applyProtection="1">
      <alignment horizontal="center" vertical="center"/>
      <protection/>
    </xf>
    <xf numFmtId="0" fontId="53" fillId="2" borderId="71" xfId="0" applyFont="1" applyFill="1" applyBorder="1" applyAlignment="1" applyProtection="1">
      <alignment horizontal="center" vertical="center"/>
      <protection/>
    </xf>
    <xf numFmtId="0" fontId="53" fillId="2" borderId="70" xfId="0" applyFont="1" applyFill="1" applyBorder="1" applyAlignment="1" applyProtection="1">
      <alignment horizontal="center" vertical="center" wrapText="1"/>
      <protection/>
    </xf>
    <xf numFmtId="0" fontId="53" fillId="2" borderId="71" xfId="0" applyFont="1" applyFill="1" applyBorder="1" applyAlignment="1" applyProtection="1">
      <alignment horizontal="center" vertical="center" wrapText="1"/>
      <protection/>
    </xf>
    <xf numFmtId="0" fontId="53" fillId="2" borderId="72" xfId="0" applyFont="1" applyFill="1" applyBorder="1" applyAlignment="1" applyProtection="1">
      <alignment horizontal="center" vertical="center"/>
      <protection/>
    </xf>
    <xf numFmtId="0" fontId="53" fillId="2" borderId="73" xfId="0" applyFont="1" applyFill="1" applyBorder="1" applyAlignment="1" applyProtection="1">
      <alignment horizontal="center" vertical="center"/>
      <protection/>
    </xf>
    <xf numFmtId="0" fontId="53" fillId="2" borderId="74" xfId="0" applyFont="1" applyFill="1" applyBorder="1" applyAlignment="1" applyProtection="1">
      <alignment horizontal="center" vertical="center"/>
      <protection/>
    </xf>
    <xf numFmtId="0" fontId="53" fillId="2" borderId="47" xfId="0" applyFont="1" applyFill="1" applyBorder="1" applyAlignment="1" applyProtection="1">
      <alignment horizontal="center" vertical="center"/>
      <protection/>
    </xf>
    <xf numFmtId="0" fontId="57" fillId="33" borderId="23" xfId="0" applyFont="1" applyFill="1" applyBorder="1" applyAlignment="1" applyProtection="1">
      <alignment horizontal="left" indent="1"/>
      <protection/>
    </xf>
    <xf numFmtId="0" fontId="57" fillId="33" borderId="0" xfId="0" applyFont="1" applyFill="1" applyAlignment="1" applyProtection="1">
      <alignment horizontal="left" indent="1"/>
      <protection/>
    </xf>
    <xf numFmtId="49" fontId="0" fillId="0" borderId="75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76" xfId="0" applyNumberForma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53" fillId="34" borderId="77" xfId="0" applyFont="1" applyFill="1" applyBorder="1" applyAlignment="1" applyProtection="1">
      <alignment horizontal="center" vertical="center" wrapText="1"/>
      <protection/>
    </xf>
    <xf numFmtId="0" fontId="53" fillId="34" borderId="78" xfId="0" applyFont="1" applyFill="1" applyBorder="1" applyAlignment="1" applyProtection="1">
      <alignment horizontal="center" vertical="center" wrapText="1"/>
      <protection/>
    </xf>
    <xf numFmtId="0" fontId="53" fillId="34" borderId="79" xfId="0" applyFont="1" applyFill="1" applyBorder="1" applyAlignment="1" applyProtection="1">
      <alignment horizontal="center" vertical="center" wrapText="1"/>
      <protection/>
    </xf>
    <xf numFmtId="0" fontId="53" fillId="34" borderId="11" xfId="0" applyFont="1" applyFill="1" applyBorder="1" applyAlignment="1" applyProtection="1">
      <alignment horizontal="center" vertical="center" wrapText="1"/>
      <protection/>
    </xf>
    <xf numFmtId="0" fontId="53" fillId="34" borderId="80" xfId="0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Alignment="1">
      <alignment horizontal="center"/>
    </xf>
    <xf numFmtId="0" fontId="53" fillId="7" borderId="79" xfId="0" applyFont="1" applyFill="1" applyBorder="1" applyAlignment="1">
      <alignment horizontal="center" vertical="center" wrapText="1"/>
    </xf>
    <xf numFmtId="0" fontId="53" fillId="7" borderId="11" xfId="0" applyFont="1" applyFill="1" applyBorder="1" applyAlignment="1">
      <alignment horizontal="center" vertical="center" wrapText="1"/>
    </xf>
    <xf numFmtId="0" fontId="53" fillId="7" borderId="70" xfId="0" applyFont="1" applyFill="1" applyBorder="1" applyAlignment="1">
      <alignment horizontal="center" vertical="center" wrapText="1"/>
    </xf>
    <xf numFmtId="0" fontId="53" fillId="7" borderId="71" xfId="0" applyFont="1" applyFill="1" applyBorder="1" applyAlignment="1">
      <alignment horizontal="center" vertical="center" wrapText="1"/>
    </xf>
    <xf numFmtId="0" fontId="53" fillId="7" borderId="8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showGridLines="0" tabSelected="1" zoomScalePageLayoutView="0" workbookViewId="0" topLeftCell="A1">
      <selection activeCell="A8" sqref="A8:I15"/>
    </sheetView>
  </sheetViews>
  <sheetFormatPr defaultColWidth="9.140625" defaultRowHeight="15"/>
  <cols>
    <col min="1" max="1" width="9.140625" style="27" customWidth="1"/>
    <col min="2" max="2" width="15.28125" style="27" customWidth="1"/>
    <col min="3" max="7" width="7.8515625" style="27" customWidth="1"/>
    <col min="8" max="8" width="13.140625" style="27" customWidth="1"/>
    <col min="9" max="17" width="9.140625" style="27" customWidth="1"/>
    <col min="18" max="18" width="14.7109375" style="27" customWidth="1"/>
    <col min="19" max="252" width="9.140625" style="27" customWidth="1"/>
    <col min="253" max="253" width="15.28125" style="27" customWidth="1"/>
    <col min="254" max="16384" width="7.8515625" style="27" customWidth="1"/>
  </cols>
  <sheetData>
    <row r="1" spans="1:26" ht="17.25" thickTop="1">
      <c r="A1" s="192"/>
      <c r="B1" s="193"/>
      <c r="C1" s="193"/>
      <c r="D1" s="193"/>
      <c r="E1" s="193"/>
      <c r="F1" s="193"/>
      <c r="G1" s="193"/>
      <c r="H1" s="193"/>
      <c r="I1" s="194"/>
      <c r="J1" s="195"/>
      <c r="K1" s="195"/>
      <c r="L1" s="195"/>
      <c r="M1" s="195"/>
      <c r="N1" s="195"/>
      <c r="O1" s="59"/>
      <c r="P1" s="59"/>
      <c r="Q1" s="59"/>
      <c r="R1" s="59"/>
      <c r="S1" s="59"/>
      <c r="T1" s="59"/>
      <c r="U1" s="59"/>
      <c r="V1" s="59"/>
      <c r="W1" s="41"/>
      <c r="X1" s="41"/>
      <c r="Y1" s="41"/>
      <c r="Z1" s="41"/>
    </row>
    <row r="2" spans="1:26" ht="15">
      <c r="A2" s="28"/>
      <c r="B2" s="29"/>
      <c r="C2" s="29"/>
      <c r="D2" s="29"/>
      <c r="E2" s="29"/>
      <c r="F2" s="29"/>
      <c r="G2" s="29"/>
      <c r="H2" s="29"/>
      <c r="I2" s="30"/>
      <c r="J2" s="59"/>
      <c r="K2" s="60"/>
      <c r="L2" s="60"/>
      <c r="M2" s="60"/>
      <c r="N2" s="25"/>
      <c r="O2" s="25"/>
      <c r="P2" s="32"/>
      <c r="Q2" s="32"/>
      <c r="R2" s="32"/>
      <c r="S2" s="32"/>
      <c r="T2" s="32"/>
      <c r="U2" s="32"/>
      <c r="V2" s="25"/>
      <c r="W2" s="68"/>
      <c r="X2" s="41"/>
      <c r="Y2" s="41"/>
      <c r="Z2" s="41"/>
    </row>
    <row r="3" spans="1:26" ht="15">
      <c r="A3" s="28"/>
      <c r="B3" s="29"/>
      <c r="C3" s="29"/>
      <c r="D3" s="29"/>
      <c r="E3" s="29"/>
      <c r="F3" s="29"/>
      <c r="G3" s="29"/>
      <c r="H3" s="29"/>
      <c r="I3" s="30"/>
      <c r="J3" s="59"/>
      <c r="K3" s="196"/>
      <c r="L3" s="196"/>
      <c r="M3" s="196"/>
      <c r="N3" s="25"/>
      <c r="O3" s="25"/>
      <c r="P3" s="32" t="s">
        <v>353</v>
      </c>
      <c r="Q3" s="32" t="s">
        <v>238</v>
      </c>
      <c r="R3" s="32" t="s">
        <v>239</v>
      </c>
      <c r="S3" s="32" t="s">
        <v>240</v>
      </c>
      <c r="T3" s="32"/>
      <c r="U3" s="32"/>
      <c r="V3" s="25"/>
      <c r="W3" s="68"/>
      <c r="X3" s="41"/>
      <c r="Y3" s="41"/>
      <c r="Z3" s="41"/>
    </row>
    <row r="4" spans="1:26" ht="15">
      <c r="A4" s="33"/>
      <c r="B4" s="34"/>
      <c r="C4" s="34"/>
      <c r="D4" s="34"/>
      <c r="E4" s="34"/>
      <c r="F4" s="34"/>
      <c r="G4" s="34"/>
      <c r="H4" s="34"/>
      <c r="I4" s="35"/>
      <c r="J4" s="60"/>
      <c r="K4" s="197"/>
      <c r="L4" s="197"/>
      <c r="M4" s="197"/>
      <c r="N4" s="42"/>
      <c r="O4" s="42"/>
      <c r="P4" s="36" t="s">
        <v>354</v>
      </c>
      <c r="Q4" s="32">
        <v>2010</v>
      </c>
      <c r="R4" s="36" t="s">
        <v>241</v>
      </c>
      <c r="S4" s="36" t="s">
        <v>242</v>
      </c>
      <c r="T4" s="36"/>
      <c r="U4" s="36"/>
      <c r="V4" s="42"/>
      <c r="W4" s="68"/>
      <c r="X4" s="41"/>
      <c r="Y4" s="41"/>
      <c r="Z4" s="41"/>
    </row>
    <row r="5" spans="1:26" ht="15">
      <c r="A5" s="33"/>
      <c r="B5" s="34"/>
      <c r="C5" s="34"/>
      <c r="D5" s="34"/>
      <c r="E5" s="34"/>
      <c r="F5" s="34"/>
      <c r="G5" s="34"/>
      <c r="H5" s="34"/>
      <c r="I5" s="35"/>
      <c r="J5" s="60"/>
      <c r="K5" s="197"/>
      <c r="L5" s="197"/>
      <c r="M5" s="197"/>
      <c r="N5" s="42"/>
      <c r="O5" s="42"/>
      <c r="P5" s="36" t="s">
        <v>355</v>
      </c>
      <c r="Q5" s="36">
        <v>2011</v>
      </c>
      <c r="R5" s="36" t="s">
        <v>243</v>
      </c>
      <c r="S5" s="36" t="s">
        <v>244</v>
      </c>
      <c r="T5" s="36"/>
      <c r="U5" s="36"/>
      <c r="V5" s="42"/>
      <c r="W5" s="68"/>
      <c r="X5" s="41"/>
      <c r="Y5" s="41"/>
      <c r="Z5" s="41"/>
    </row>
    <row r="6" spans="1:26" ht="18.75">
      <c r="A6" s="33"/>
      <c r="B6" s="34"/>
      <c r="C6" s="34"/>
      <c r="D6" s="34"/>
      <c r="E6" s="34"/>
      <c r="F6" s="34"/>
      <c r="G6" s="34"/>
      <c r="H6" s="34"/>
      <c r="I6" s="35"/>
      <c r="J6" s="60"/>
      <c r="K6" s="191"/>
      <c r="L6" s="191"/>
      <c r="M6" s="191"/>
      <c r="N6" s="42"/>
      <c r="O6" s="42"/>
      <c r="P6" s="36"/>
      <c r="Q6" s="36">
        <v>2012</v>
      </c>
      <c r="R6" s="36" t="s">
        <v>245</v>
      </c>
      <c r="S6" s="36" t="s">
        <v>246</v>
      </c>
      <c r="T6" s="36"/>
      <c r="U6" s="36"/>
      <c r="V6" s="42"/>
      <c r="W6" s="68"/>
      <c r="X6" s="41"/>
      <c r="Y6" s="41"/>
      <c r="Z6" s="41"/>
    </row>
    <row r="7" spans="1:26" ht="15">
      <c r="A7" s="33"/>
      <c r="B7" s="34"/>
      <c r="C7" s="34"/>
      <c r="D7" s="34"/>
      <c r="E7" s="34"/>
      <c r="F7" s="34"/>
      <c r="G7" s="34"/>
      <c r="H7" s="34"/>
      <c r="I7" s="35"/>
      <c r="J7" s="60"/>
      <c r="K7" s="204"/>
      <c r="L7" s="204"/>
      <c r="M7" s="204"/>
      <c r="N7" s="42"/>
      <c r="O7" s="42"/>
      <c r="P7" s="36"/>
      <c r="Q7" s="36">
        <v>2013</v>
      </c>
      <c r="R7" s="36" t="s">
        <v>247</v>
      </c>
      <c r="S7" s="36" t="s">
        <v>248</v>
      </c>
      <c r="T7" s="36"/>
      <c r="U7" s="36"/>
      <c r="V7" s="42"/>
      <c r="W7" s="68"/>
      <c r="X7" s="41"/>
      <c r="Y7" s="41"/>
      <c r="Z7" s="41"/>
    </row>
    <row r="8" spans="1:26" ht="15" customHeight="1">
      <c r="A8" s="201" t="s">
        <v>265</v>
      </c>
      <c r="B8" s="202"/>
      <c r="C8" s="202"/>
      <c r="D8" s="202"/>
      <c r="E8" s="202"/>
      <c r="F8" s="202"/>
      <c r="G8" s="202"/>
      <c r="H8" s="202"/>
      <c r="I8" s="203"/>
      <c r="J8" s="60"/>
      <c r="K8" s="37"/>
      <c r="L8" s="37"/>
      <c r="M8" s="37"/>
      <c r="N8" s="42"/>
      <c r="O8" s="25"/>
      <c r="P8" s="25"/>
      <c r="Q8" s="36">
        <v>2014</v>
      </c>
      <c r="R8" s="32"/>
      <c r="S8" s="32" t="s">
        <v>249</v>
      </c>
      <c r="T8" s="32"/>
      <c r="U8" s="32"/>
      <c r="V8" s="25"/>
      <c r="W8" s="68"/>
      <c r="X8" s="41"/>
      <c r="Y8" s="41"/>
      <c r="Z8" s="41"/>
    </row>
    <row r="9" spans="1:26" ht="13.5" customHeight="1">
      <c r="A9" s="201"/>
      <c r="B9" s="202"/>
      <c r="C9" s="202"/>
      <c r="D9" s="202"/>
      <c r="E9" s="202"/>
      <c r="F9" s="202"/>
      <c r="G9" s="202"/>
      <c r="H9" s="202"/>
      <c r="I9" s="203"/>
      <c r="J9" s="38"/>
      <c r="K9" s="37"/>
      <c r="L9" s="37"/>
      <c r="M9" s="39"/>
      <c r="N9" s="69"/>
      <c r="O9" s="25"/>
      <c r="P9" s="25"/>
      <c r="Q9" s="32">
        <v>2015</v>
      </c>
      <c r="R9" s="32"/>
      <c r="S9" s="32" t="s">
        <v>250</v>
      </c>
      <c r="T9" s="32"/>
      <c r="U9" s="32"/>
      <c r="V9" s="25"/>
      <c r="W9" s="68"/>
      <c r="X9" s="41"/>
      <c r="Y9" s="41"/>
      <c r="Z9" s="41"/>
    </row>
    <row r="10" spans="1:26" ht="15" customHeight="1">
      <c r="A10" s="201"/>
      <c r="B10" s="202"/>
      <c r="C10" s="202"/>
      <c r="D10" s="202"/>
      <c r="E10" s="202"/>
      <c r="F10" s="202"/>
      <c r="G10" s="202"/>
      <c r="H10" s="202"/>
      <c r="I10" s="203"/>
      <c r="J10" s="59"/>
      <c r="K10" s="37"/>
      <c r="L10" s="37"/>
      <c r="M10" s="37"/>
      <c r="N10" s="25"/>
      <c r="O10" s="25"/>
      <c r="P10" s="25"/>
      <c r="Q10" s="32">
        <v>2016</v>
      </c>
      <c r="R10" s="32"/>
      <c r="S10" s="36" t="s">
        <v>251</v>
      </c>
      <c r="T10" s="32"/>
      <c r="U10" s="32"/>
      <c r="V10" s="25"/>
      <c r="W10" s="68"/>
      <c r="X10" s="41"/>
      <c r="Y10" s="41"/>
      <c r="Z10" s="41"/>
    </row>
    <row r="11" spans="1:26" ht="15" customHeight="1">
      <c r="A11" s="201"/>
      <c r="B11" s="202"/>
      <c r="C11" s="202"/>
      <c r="D11" s="202"/>
      <c r="E11" s="202"/>
      <c r="F11" s="202"/>
      <c r="G11" s="202"/>
      <c r="H11" s="202"/>
      <c r="I11" s="203"/>
      <c r="J11" s="59"/>
      <c r="K11" s="37"/>
      <c r="L11" s="37"/>
      <c r="M11" s="37"/>
      <c r="N11" s="25"/>
      <c r="O11" s="25"/>
      <c r="P11" s="25"/>
      <c r="Q11" s="32">
        <v>2017</v>
      </c>
      <c r="R11" s="32"/>
      <c r="S11" s="36" t="s">
        <v>252</v>
      </c>
      <c r="T11" s="32"/>
      <c r="U11" s="32"/>
      <c r="V11" s="25"/>
      <c r="W11" s="68"/>
      <c r="X11" s="41"/>
      <c r="Y11" s="41"/>
      <c r="Z11" s="41"/>
    </row>
    <row r="12" spans="1:26" ht="15">
      <c r="A12" s="201"/>
      <c r="B12" s="202"/>
      <c r="C12" s="202"/>
      <c r="D12" s="202"/>
      <c r="E12" s="202"/>
      <c r="F12" s="202"/>
      <c r="G12" s="202"/>
      <c r="H12" s="202"/>
      <c r="I12" s="203"/>
      <c r="J12" s="59"/>
      <c r="K12" s="37"/>
      <c r="L12" s="37"/>
      <c r="M12" s="37"/>
      <c r="N12" s="25"/>
      <c r="O12" s="25"/>
      <c r="P12" s="25"/>
      <c r="Q12" s="32">
        <v>2018</v>
      </c>
      <c r="R12" s="32"/>
      <c r="S12" s="36" t="s">
        <v>253</v>
      </c>
      <c r="T12" s="32"/>
      <c r="U12" s="32"/>
      <c r="V12" s="25"/>
      <c r="W12" s="68"/>
      <c r="X12" s="41"/>
      <c r="Y12" s="41"/>
      <c r="Z12" s="41"/>
    </row>
    <row r="13" spans="1:26" ht="15">
      <c r="A13" s="201"/>
      <c r="B13" s="202"/>
      <c r="C13" s="202"/>
      <c r="D13" s="202"/>
      <c r="E13" s="202"/>
      <c r="F13" s="202"/>
      <c r="G13" s="202"/>
      <c r="H13" s="202"/>
      <c r="I13" s="203"/>
      <c r="J13" s="59"/>
      <c r="K13" s="37"/>
      <c r="L13" s="37"/>
      <c r="M13" s="37"/>
      <c r="N13" s="25"/>
      <c r="O13" s="25"/>
      <c r="P13" s="25"/>
      <c r="Q13" s="32">
        <v>2019</v>
      </c>
      <c r="R13" s="36"/>
      <c r="S13" s="36" t="s">
        <v>254</v>
      </c>
      <c r="T13" s="32"/>
      <c r="U13" s="32"/>
      <c r="V13" s="25"/>
      <c r="W13" s="68"/>
      <c r="X13" s="41"/>
      <c r="Y13" s="41"/>
      <c r="Z13" s="41"/>
    </row>
    <row r="14" spans="1:26" ht="15">
      <c r="A14" s="201"/>
      <c r="B14" s="202"/>
      <c r="C14" s="202"/>
      <c r="D14" s="202"/>
      <c r="E14" s="202"/>
      <c r="F14" s="202"/>
      <c r="G14" s="202"/>
      <c r="H14" s="202"/>
      <c r="I14" s="203"/>
      <c r="J14" s="59"/>
      <c r="K14" s="37"/>
      <c r="L14" s="37"/>
      <c r="M14" s="37"/>
      <c r="N14" s="25"/>
      <c r="O14" s="25"/>
      <c r="P14" s="25"/>
      <c r="Q14" s="32">
        <v>2020</v>
      </c>
      <c r="R14" s="36"/>
      <c r="S14" s="36" t="s">
        <v>255</v>
      </c>
      <c r="T14" s="32"/>
      <c r="U14" s="32"/>
      <c r="V14" s="25"/>
      <c r="W14" s="68"/>
      <c r="X14" s="41"/>
      <c r="Y14" s="41"/>
      <c r="Z14" s="41"/>
    </row>
    <row r="15" spans="1:26" ht="15">
      <c r="A15" s="201"/>
      <c r="B15" s="202"/>
      <c r="C15" s="202"/>
      <c r="D15" s="202"/>
      <c r="E15" s="202"/>
      <c r="F15" s="202"/>
      <c r="G15" s="202"/>
      <c r="H15" s="202"/>
      <c r="I15" s="203"/>
      <c r="J15" s="59"/>
      <c r="K15" s="37"/>
      <c r="L15" s="37"/>
      <c r="M15" s="37"/>
      <c r="N15" s="25"/>
      <c r="O15" s="25"/>
      <c r="P15" s="25"/>
      <c r="Q15" s="32">
        <v>2021</v>
      </c>
      <c r="R15" s="36"/>
      <c r="S15" s="36" t="s">
        <v>256</v>
      </c>
      <c r="T15" s="32"/>
      <c r="U15" s="32"/>
      <c r="V15" s="25"/>
      <c r="W15" s="68"/>
      <c r="X15" s="41"/>
      <c r="Y15" s="41"/>
      <c r="Z15" s="41"/>
    </row>
    <row r="16" spans="1:26" ht="15">
      <c r="A16" s="33"/>
      <c r="B16" s="34"/>
      <c r="C16" s="34"/>
      <c r="D16" s="34"/>
      <c r="E16" s="34"/>
      <c r="F16" s="34"/>
      <c r="G16" s="34"/>
      <c r="H16" s="34"/>
      <c r="I16" s="35"/>
      <c r="J16" s="60"/>
      <c r="K16" s="40"/>
      <c r="L16" s="40"/>
      <c r="M16" s="40"/>
      <c r="N16" s="42"/>
      <c r="O16" s="25"/>
      <c r="P16" s="25"/>
      <c r="Q16" s="32">
        <v>2022</v>
      </c>
      <c r="R16" s="36"/>
      <c r="S16" s="36" t="s">
        <v>257</v>
      </c>
      <c r="T16" s="32"/>
      <c r="U16" s="32"/>
      <c r="V16" s="25"/>
      <c r="W16" s="68"/>
      <c r="X16" s="41"/>
      <c r="Y16" s="41"/>
      <c r="Z16" s="41"/>
    </row>
    <row r="17" spans="1:26" ht="15">
      <c r="A17" s="28"/>
      <c r="B17" s="29"/>
      <c r="C17" s="29"/>
      <c r="D17" s="29"/>
      <c r="E17" s="29"/>
      <c r="F17" s="29"/>
      <c r="G17" s="29"/>
      <c r="H17" s="29"/>
      <c r="I17" s="30"/>
      <c r="J17" s="60"/>
      <c r="K17" s="37"/>
      <c r="L17" s="37"/>
      <c r="M17" s="37"/>
      <c r="N17" s="42"/>
      <c r="O17" s="25"/>
      <c r="P17" s="25"/>
      <c r="Q17" s="32">
        <v>2023</v>
      </c>
      <c r="R17" s="36"/>
      <c r="S17" s="36" t="s">
        <v>258</v>
      </c>
      <c r="T17" s="32"/>
      <c r="U17" s="32"/>
      <c r="V17" s="25"/>
      <c r="W17" s="68"/>
      <c r="X17" s="41"/>
      <c r="Y17" s="41"/>
      <c r="Z17" s="41"/>
    </row>
    <row r="18" spans="1:26" ht="15">
      <c r="A18" s="33"/>
      <c r="B18" s="34"/>
      <c r="C18" s="34"/>
      <c r="D18" s="34"/>
      <c r="E18" s="34"/>
      <c r="F18" s="34"/>
      <c r="G18" s="34"/>
      <c r="H18" s="34"/>
      <c r="I18" s="35"/>
      <c r="J18" s="60"/>
      <c r="K18" s="41"/>
      <c r="L18" s="41"/>
      <c r="M18" s="41"/>
      <c r="N18" s="42"/>
      <c r="O18" s="42"/>
      <c r="P18" s="42"/>
      <c r="Q18" s="32">
        <v>2024</v>
      </c>
      <c r="R18" s="36"/>
      <c r="S18" s="36" t="s">
        <v>259</v>
      </c>
      <c r="T18" s="32"/>
      <c r="U18" s="32"/>
      <c r="V18" s="42"/>
      <c r="W18" s="68"/>
      <c r="X18" s="41"/>
      <c r="Y18" s="41"/>
      <c r="Z18" s="41"/>
    </row>
    <row r="19" spans="1:26" ht="15">
      <c r="A19" s="33"/>
      <c r="B19" s="34"/>
      <c r="C19" s="34"/>
      <c r="D19" s="34"/>
      <c r="E19" s="34"/>
      <c r="F19" s="34"/>
      <c r="G19" s="34"/>
      <c r="H19" s="34"/>
      <c r="I19" s="35"/>
      <c r="J19" s="60"/>
      <c r="K19" s="41"/>
      <c r="L19" s="41"/>
      <c r="M19" s="41"/>
      <c r="N19" s="42"/>
      <c r="O19" s="42"/>
      <c r="P19" s="42"/>
      <c r="Q19" s="32">
        <v>2025</v>
      </c>
      <c r="R19" s="36"/>
      <c r="S19" s="36" t="s">
        <v>356</v>
      </c>
      <c r="T19" s="36"/>
      <c r="U19" s="36"/>
      <c r="V19" s="42"/>
      <c r="W19" s="68"/>
      <c r="X19" s="41"/>
      <c r="Y19" s="41"/>
      <c r="Z19" s="41"/>
    </row>
    <row r="20" spans="1:26" ht="15">
      <c r="A20" s="33"/>
      <c r="B20" s="34"/>
      <c r="C20" s="34"/>
      <c r="D20" s="34"/>
      <c r="E20" s="34"/>
      <c r="F20" s="34"/>
      <c r="G20" s="34"/>
      <c r="H20" s="34"/>
      <c r="I20" s="35"/>
      <c r="J20" s="59"/>
      <c r="K20" s="43"/>
      <c r="L20" s="43"/>
      <c r="M20" s="43"/>
      <c r="N20" s="42"/>
      <c r="O20" s="42"/>
      <c r="P20" s="42"/>
      <c r="Q20" s="32">
        <v>2026</v>
      </c>
      <c r="R20" s="32"/>
      <c r="S20" s="36" t="s">
        <v>362</v>
      </c>
      <c r="T20" s="36"/>
      <c r="U20" s="36"/>
      <c r="V20" s="42"/>
      <c r="W20" s="68"/>
      <c r="X20" s="41"/>
      <c r="Y20" s="41"/>
      <c r="Z20" s="41"/>
    </row>
    <row r="21" spans="1:26" ht="15">
      <c r="A21" s="33"/>
      <c r="B21" s="34"/>
      <c r="C21" s="34"/>
      <c r="D21" s="34"/>
      <c r="E21" s="34"/>
      <c r="F21" s="34"/>
      <c r="G21" s="34"/>
      <c r="H21" s="34"/>
      <c r="I21" s="35"/>
      <c r="J21" s="59"/>
      <c r="K21" s="43"/>
      <c r="L21" s="43"/>
      <c r="M21" s="43"/>
      <c r="N21" s="42"/>
      <c r="O21" s="42"/>
      <c r="P21" s="42"/>
      <c r="Q21" s="32">
        <v>2027</v>
      </c>
      <c r="R21" s="32"/>
      <c r="S21" s="36" t="s">
        <v>363</v>
      </c>
      <c r="T21" s="36"/>
      <c r="U21" s="36"/>
      <c r="V21" s="42"/>
      <c r="W21" s="68"/>
      <c r="X21" s="41"/>
      <c r="Y21" s="41"/>
      <c r="Z21" s="41"/>
    </row>
    <row r="22" spans="1:26" ht="15">
      <c r="A22" s="33"/>
      <c r="B22" s="34"/>
      <c r="C22" s="34"/>
      <c r="D22" s="34"/>
      <c r="E22" s="34"/>
      <c r="F22" s="34"/>
      <c r="G22" s="34"/>
      <c r="H22" s="34"/>
      <c r="I22" s="35"/>
      <c r="J22" s="59"/>
      <c r="K22" s="61"/>
      <c r="L22" s="61"/>
      <c r="M22" s="61"/>
      <c r="N22" s="42"/>
      <c r="O22" s="42"/>
      <c r="P22" s="42"/>
      <c r="Q22" s="32">
        <v>2028</v>
      </c>
      <c r="R22" s="32"/>
      <c r="S22" s="36" t="s">
        <v>357</v>
      </c>
      <c r="T22" s="36"/>
      <c r="U22" s="36"/>
      <c r="V22" s="42"/>
      <c r="W22" s="68"/>
      <c r="X22" s="41"/>
      <c r="Y22" s="41"/>
      <c r="Z22" s="41"/>
    </row>
    <row r="23" spans="1:26" ht="15">
      <c r="A23" s="33"/>
      <c r="B23" s="34"/>
      <c r="C23" s="34"/>
      <c r="D23" s="34"/>
      <c r="E23" s="34"/>
      <c r="F23" s="34"/>
      <c r="G23" s="34"/>
      <c r="H23" s="34"/>
      <c r="I23" s="35"/>
      <c r="J23" s="59"/>
      <c r="K23" s="62"/>
      <c r="L23" s="62"/>
      <c r="M23" s="62"/>
      <c r="N23" s="25"/>
      <c r="O23" s="42"/>
      <c r="P23" s="42"/>
      <c r="Q23" s="32">
        <v>2029</v>
      </c>
      <c r="R23" s="32"/>
      <c r="S23" s="36" t="s">
        <v>358</v>
      </c>
      <c r="T23" s="36"/>
      <c r="U23" s="36"/>
      <c r="V23" s="42"/>
      <c r="W23" s="68"/>
      <c r="X23" s="41"/>
      <c r="Y23" s="41"/>
      <c r="Z23" s="41"/>
    </row>
    <row r="24" spans="1:26" ht="15">
      <c r="A24" s="33"/>
      <c r="B24" s="34"/>
      <c r="C24" s="34"/>
      <c r="D24" s="34"/>
      <c r="E24" s="34"/>
      <c r="F24" s="34"/>
      <c r="G24" s="34"/>
      <c r="H24" s="34"/>
      <c r="I24" s="35"/>
      <c r="J24" s="59"/>
      <c r="K24" s="62"/>
      <c r="L24" s="62"/>
      <c r="M24" s="62"/>
      <c r="N24" s="25"/>
      <c r="O24" s="42"/>
      <c r="P24" s="42"/>
      <c r="Q24" s="32">
        <v>2030</v>
      </c>
      <c r="R24" s="32"/>
      <c r="S24" s="36" t="s">
        <v>359</v>
      </c>
      <c r="T24" s="36"/>
      <c r="U24" s="36"/>
      <c r="V24" s="42"/>
      <c r="W24" s="68"/>
      <c r="X24" s="41"/>
      <c r="Y24" s="41"/>
      <c r="Z24" s="41"/>
    </row>
    <row r="25" spans="1:26" ht="15">
      <c r="A25" s="33"/>
      <c r="B25" s="34"/>
      <c r="C25" s="34"/>
      <c r="D25" s="34"/>
      <c r="E25" s="34"/>
      <c r="F25" s="34"/>
      <c r="G25" s="34"/>
      <c r="H25" s="34"/>
      <c r="I25" s="35"/>
      <c r="J25" s="59"/>
      <c r="K25" s="62"/>
      <c r="L25" s="62"/>
      <c r="M25" s="62"/>
      <c r="N25" s="25"/>
      <c r="O25" s="25"/>
      <c r="P25" s="25"/>
      <c r="Q25" s="32">
        <v>2031</v>
      </c>
      <c r="R25" s="32"/>
      <c r="S25" s="32" t="s">
        <v>360</v>
      </c>
      <c r="T25" s="36"/>
      <c r="U25" s="36"/>
      <c r="V25" s="25"/>
      <c r="W25" s="68"/>
      <c r="X25" s="41"/>
      <c r="Y25" s="41"/>
      <c r="Z25" s="41"/>
    </row>
    <row r="26" spans="1:26" ht="15">
      <c r="A26" s="33"/>
      <c r="B26" s="34"/>
      <c r="C26" s="34"/>
      <c r="D26" s="34"/>
      <c r="E26" s="34"/>
      <c r="F26" s="34"/>
      <c r="G26" s="34"/>
      <c r="H26" s="34"/>
      <c r="I26" s="35"/>
      <c r="J26" s="59"/>
      <c r="K26" s="62"/>
      <c r="L26" s="62"/>
      <c r="M26" s="62"/>
      <c r="N26" s="25"/>
      <c r="O26" s="25"/>
      <c r="P26" s="25"/>
      <c r="Q26" s="32">
        <v>2032</v>
      </c>
      <c r="R26" s="32"/>
      <c r="S26" s="32" t="s">
        <v>361</v>
      </c>
      <c r="T26" s="32"/>
      <c r="U26" s="32"/>
      <c r="V26" s="25"/>
      <c r="W26" s="68"/>
      <c r="X26" s="41"/>
      <c r="Y26" s="41"/>
      <c r="Z26" s="41"/>
    </row>
    <row r="27" spans="1:26" ht="15">
      <c r="A27" s="33"/>
      <c r="B27" s="34"/>
      <c r="C27" s="34"/>
      <c r="D27" s="34"/>
      <c r="E27" s="34"/>
      <c r="F27" s="34"/>
      <c r="G27" s="34"/>
      <c r="H27" s="34"/>
      <c r="I27" s="35"/>
      <c r="J27" s="59"/>
      <c r="K27" s="62"/>
      <c r="L27" s="62"/>
      <c r="M27" s="62"/>
      <c r="N27" s="25"/>
      <c r="O27" s="25"/>
      <c r="P27" s="25"/>
      <c r="Q27" s="32">
        <v>2033</v>
      </c>
      <c r="R27" s="32"/>
      <c r="S27" s="36" t="s">
        <v>364</v>
      </c>
      <c r="T27" s="32"/>
      <c r="U27" s="32"/>
      <c r="V27" s="25"/>
      <c r="W27" s="68"/>
      <c r="X27" s="41"/>
      <c r="Y27" s="41"/>
      <c r="Z27" s="41"/>
    </row>
    <row r="28" spans="1:26" ht="15">
      <c r="A28" s="33"/>
      <c r="B28" s="34"/>
      <c r="C28" s="34"/>
      <c r="D28" s="34"/>
      <c r="E28" s="34"/>
      <c r="F28" s="34"/>
      <c r="G28" s="34"/>
      <c r="H28" s="34"/>
      <c r="I28" s="35"/>
      <c r="J28" s="59"/>
      <c r="K28" s="62"/>
      <c r="L28" s="62"/>
      <c r="M28" s="62"/>
      <c r="N28" s="25"/>
      <c r="O28" s="25"/>
      <c r="P28" s="25"/>
      <c r="Q28" s="32">
        <v>2034</v>
      </c>
      <c r="R28" s="32"/>
      <c r="S28" s="32"/>
      <c r="T28" s="32"/>
      <c r="U28" s="32"/>
      <c r="V28" s="25"/>
      <c r="W28" s="68"/>
      <c r="X28" s="41"/>
      <c r="Y28" s="41"/>
      <c r="Z28" s="41"/>
    </row>
    <row r="29" spans="1:26" ht="15">
      <c r="A29" s="33"/>
      <c r="B29" s="34"/>
      <c r="C29" s="34"/>
      <c r="D29" s="34"/>
      <c r="E29" s="34"/>
      <c r="F29" s="34"/>
      <c r="G29" s="34"/>
      <c r="H29" s="34"/>
      <c r="I29" s="35"/>
      <c r="J29" s="59"/>
      <c r="K29" s="62"/>
      <c r="L29" s="62"/>
      <c r="M29" s="62"/>
      <c r="N29" s="25"/>
      <c r="O29" s="25"/>
      <c r="P29" s="25"/>
      <c r="Q29" s="32">
        <v>2035</v>
      </c>
      <c r="R29" s="32"/>
      <c r="S29" s="32"/>
      <c r="T29" s="32"/>
      <c r="U29" s="32"/>
      <c r="V29" s="25"/>
      <c r="W29" s="68"/>
      <c r="X29" s="41"/>
      <c r="Y29" s="41"/>
      <c r="Z29" s="41"/>
    </row>
    <row r="30" spans="1:26" ht="15">
      <c r="A30" s="33"/>
      <c r="B30" s="34"/>
      <c r="C30" s="34"/>
      <c r="D30" s="34"/>
      <c r="E30" s="34"/>
      <c r="F30" s="34"/>
      <c r="G30" s="34"/>
      <c r="H30" s="34"/>
      <c r="I30" s="35"/>
      <c r="J30" s="59"/>
      <c r="K30" s="62"/>
      <c r="L30" s="62"/>
      <c r="M30" s="62"/>
      <c r="N30" s="25"/>
      <c r="O30" s="25"/>
      <c r="P30" s="25"/>
      <c r="Q30" s="32">
        <v>2036</v>
      </c>
      <c r="R30" s="32"/>
      <c r="S30" s="32"/>
      <c r="T30" s="32"/>
      <c r="U30" s="32"/>
      <c r="V30" s="25"/>
      <c r="W30" s="68"/>
      <c r="X30" s="41"/>
      <c r="Y30" s="41"/>
      <c r="Z30" s="41"/>
    </row>
    <row r="31" spans="1:26" ht="15.75" thickBot="1">
      <c r="A31" s="33"/>
      <c r="B31" s="34"/>
      <c r="C31" s="34"/>
      <c r="D31" s="34"/>
      <c r="E31" s="34"/>
      <c r="F31" s="34"/>
      <c r="G31" s="34"/>
      <c r="H31" s="34"/>
      <c r="I31" s="35"/>
      <c r="J31" s="59"/>
      <c r="K31" s="40"/>
      <c r="L31" s="40"/>
      <c r="M31" s="40"/>
      <c r="N31" s="25"/>
      <c r="O31" s="25"/>
      <c r="P31" s="25"/>
      <c r="Q31" s="32">
        <v>2037</v>
      </c>
      <c r="R31" s="32"/>
      <c r="S31" s="32"/>
      <c r="T31" s="32"/>
      <c r="U31" s="32"/>
      <c r="V31" s="25"/>
      <c r="W31" s="68"/>
      <c r="X31" s="41"/>
      <c r="Y31" s="41"/>
      <c r="Z31" s="41"/>
    </row>
    <row r="32" spans="1:26" ht="15.75" thickTop="1">
      <c r="A32" s="33"/>
      <c r="B32" s="57" t="s">
        <v>352</v>
      </c>
      <c r="C32" s="205" t="s">
        <v>353</v>
      </c>
      <c r="D32" s="206"/>
      <c r="E32" s="206"/>
      <c r="F32" s="206"/>
      <c r="G32" s="206"/>
      <c r="H32" s="207"/>
      <c r="I32" s="35"/>
      <c r="J32" s="59"/>
      <c r="K32" s="62"/>
      <c r="L32" s="62"/>
      <c r="M32" s="62"/>
      <c r="N32" s="25"/>
      <c r="O32" s="25"/>
      <c r="P32" s="25"/>
      <c r="Q32" s="32">
        <v>2038</v>
      </c>
      <c r="R32" s="32"/>
      <c r="S32" s="32"/>
      <c r="T32" s="32"/>
      <c r="U32" s="32"/>
      <c r="V32" s="25"/>
      <c r="W32" s="68"/>
      <c r="X32" s="41"/>
      <c r="Y32" s="41"/>
      <c r="Z32" s="41"/>
    </row>
    <row r="33" spans="1:23" ht="15">
      <c r="A33" s="33"/>
      <c r="B33" s="58" t="s">
        <v>260</v>
      </c>
      <c r="C33" s="208" t="s">
        <v>240</v>
      </c>
      <c r="D33" s="199"/>
      <c r="E33" s="199"/>
      <c r="F33" s="199"/>
      <c r="G33" s="199"/>
      <c r="H33" s="200"/>
      <c r="I33" s="35"/>
      <c r="J33" s="26"/>
      <c r="K33" s="56"/>
      <c r="L33" s="56"/>
      <c r="M33" s="56"/>
      <c r="N33" s="25"/>
      <c r="O33" s="25"/>
      <c r="P33" s="25"/>
      <c r="Q33" s="32"/>
      <c r="R33" s="32"/>
      <c r="S33" s="32"/>
      <c r="T33" s="32"/>
      <c r="U33" s="32"/>
      <c r="V33" s="25"/>
      <c r="W33" s="68"/>
    </row>
    <row r="34" spans="1:23" ht="15">
      <c r="A34" s="28"/>
      <c r="B34" s="44" t="s">
        <v>261</v>
      </c>
      <c r="C34" s="208" t="s">
        <v>239</v>
      </c>
      <c r="D34" s="199"/>
      <c r="E34" s="199"/>
      <c r="F34" s="199"/>
      <c r="G34" s="199"/>
      <c r="H34" s="200"/>
      <c r="I34" s="30"/>
      <c r="J34" s="26"/>
      <c r="K34" s="56"/>
      <c r="L34" s="56"/>
      <c r="M34" s="56"/>
      <c r="N34" s="25"/>
      <c r="O34" s="25"/>
      <c r="P34" s="25"/>
      <c r="Q34" s="32">
        <v>2039</v>
      </c>
      <c r="R34" s="32"/>
      <c r="S34" s="32"/>
      <c r="T34" s="32"/>
      <c r="U34" s="32"/>
      <c r="V34" s="25"/>
      <c r="W34" s="68"/>
    </row>
    <row r="35" spans="1:23" ht="15">
      <c r="A35" s="28"/>
      <c r="B35" s="45" t="s">
        <v>262</v>
      </c>
      <c r="C35" s="209" t="s">
        <v>238</v>
      </c>
      <c r="D35" s="199"/>
      <c r="E35" s="199"/>
      <c r="F35" s="199"/>
      <c r="G35" s="199"/>
      <c r="H35" s="200"/>
      <c r="I35" s="30"/>
      <c r="J35" s="26"/>
      <c r="K35" s="56"/>
      <c r="L35" s="56"/>
      <c r="M35" s="56"/>
      <c r="N35" s="25"/>
      <c r="O35" s="25"/>
      <c r="P35" s="25"/>
      <c r="Q35" s="32">
        <v>2040</v>
      </c>
      <c r="R35" s="32"/>
      <c r="S35" s="32"/>
      <c r="T35" s="32"/>
      <c r="U35" s="32"/>
      <c r="V35" s="25"/>
      <c r="W35" s="68"/>
    </row>
    <row r="36" spans="1:23" ht="18" customHeight="1">
      <c r="A36" s="28"/>
      <c r="B36" s="210"/>
      <c r="C36" s="211"/>
      <c r="D36" s="211"/>
      <c r="E36" s="211"/>
      <c r="F36" s="211"/>
      <c r="G36" s="211"/>
      <c r="H36" s="212"/>
      <c r="I36" s="30"/>
      <c r="J36" s="26"/>
      <c r="K36" s="56"/>
      <c r="L36" s="56"/>
      <c r="M36" s="56"/>
      <c r="N36" s="25"/>
      <c r="O36" s="25"/>
      <c r="P36" s="25"/>
      <c r="Q36" s="32">
        <v>2041</v>
      </c>
      <c r="R36" s="32"/>
      <c r="S36" s="32"/>
      <c r="T36" s="32"/>
      <c r="U36" s="32"/>
      <c r="V36" s="25"/>
      <c r="W36" s="68"/>
    </row>
    <row r="37" spans="1:23" ht="18" customHeight="1">
      <c r="A37" s="28"/>
      <c r="B37" s="44" t="s">
        <v>263</v>
      </c>
      <c r="C37" s="198"/>
      <c r="D37" s="199"/>
      <c r="E37" s="199"/>
      <c r="F37" s="199"/>
      <c r="G37" s="199"/>
      <c r="H37" s="200"/>
      <c r="I37" s="30"/>
      <c r="J37" s="26"/>
      <c r="K37" s="46"/>
      <c r="L37" s="46"/>
      <c r="M37" s="46"/>
      <c r="N37" s="25"/>
      <c r="O37" s="25"/>
      <c r="P37" s="25"/>
      <c r="Q37" s="32">
        <v>2042</v>
      </c>
      <c r="R37" s="32"/>
      <c r="S37" s="32"/>
      <c r="T37" s="32"/>
      <c r="U37" s="32"/>
      <c r="V37" s="25"/>
      <c r="W37" s="68"/>
    </row>
    <row r="38" spans="1:23" ht="18" customHeight="1" thickBot="1">
      <c r="A38" s="28"/>
      <c r="B38" s="47" t="s">
        <v>264</v>
      </c>
      <c r="C38" s="48"/>
      <c r="D38" s="49"/>
      <c r="E38" s="49"/>
      <c r="F38" s="49"/>
      <c r="G38" s="49"/>
      <c r="H38" s="50"/>
      <c r="I38" s="30"/>
      <c r="J38" s="26"/>
      <c r="K38" s="46"/>
      <c r="L38" s="46"/>
      <c r="M38" s="46"/>
      <c r="N38" s="25"/>
      <c r="O38" s="25"/>
      <c r="P38" s="25"/>
      <c r="Q38" s="32">
        <v>2043</v>
      </c>
      <c r="R38" s="32"/>
      <c r="S38" s="32"/>
      <c r="T38" s="32"/>
      <c r="U38" s="32"/>
      <c r="V38" s="25"/>
      <c r="W38" s="68"/>
    </row>
    <row r="39" spans="1:23" ht="18" customHeight="1" thickTop="1">
      <c r="A39" s="28"/>
      <c r="B39" s="29"/>
      <c r="C39" s="29"/>
      <c r="D39" s="29"/>
      <c r="E39" s="29"/>
      <c r="F39" s="29"/>
      <c r="G39" s="29"/>
      <c r="H39" s="29"/>
      <c r="I39" s="30"/>
      <c r="J39" s="26"/>
      <c r="K39" s="31"/>
      <c r="L39" s="31"/>
      <c r="M39" s="31"/>
      <c r="N39" s="25"/>
      <c r="O39" s="25"/>
      <c r="P39" s="25"/>
      <c r="Q39" s="32">
        <v>2044</v>
      </c>
      <c r="R39" s="32"/>
      <c r="S39" s="32"/>
      <c r="T39" s="32"/>
      <c r="U39" s="32"/>
      <c r="V39" s="25"/>
      <c r="W39" s="68"/>
    </row>
    <row r="40" spans="1:23" ht="18" customHeight="1">
      <c r="A40" s="28"/>
      <c r="B40" s="29"/>
      <c r="C40" s="29"/>
      <c r="D40" s="29"/>
      <c r="E40" s="29"/>
      <c r="F40" s="29"/>
      <c r="G40" s="29"/>
      <c r="H40" s="29"/>
      <c r="I40" s="30"/>
      <c r="J40" s="26"/>
      <c r="K40" s="46"/>
      <c r="L40" s="46"/>
      <c r="M40" s="46"/>
      <c r="N40" s="25"/>
      <c r="O40" s="25"/>
      <c r="P40" s="25"/>
      <c r="Q40" s="32">
        <v>2045</v>
      </c>
      <c r="R40" s="32"/>
      <c r="S40" s="32"/>
      <c r="T40" s="32"/>
      <c r="U40" s="32"/>
      <c r="V40" s="25"/>
      <c r="W40" s="68"/>
    </row>
    <row r="41" spans="1:23" ht="18" customHeight="1">
      <c r="A41" s="28"/>
      <c r="B41" s="29"/>
      <c r="C41" s="29"/>
      <c r="D41" s="29"/>
      <c r="E41" s="29"/>
      <c r="F41" s="29"/>
      <c r="G41" s="29"/>
      <c r="H41" s="29"/>
      <c r="I41" s="30"/>
      <c r="J41" s="26"/>
      <c r="K41" s="46"/>
      <c r="L41" s="46"/>
      <c r="M41" s="46"/>
      <c r="N41" s="25"/>
      <c r="O41" s="25"/>
      <c r="P41" s="25"/>
      <c r="Q41" s="32">
        <v>2046</v>
      </c>
      <c r="R41" s="32"/>
      <c r="S41" s="32"/>
      <c r="T41" s="32"/>
      <c r="U41" s="32"/>
      <c r="V41" s="25"/>
      <c r="W41" s="68"/>
    </row>
    <row r="42" spans="1:23" ht="15">
      <c r="A42" s="28"/>
      <c r="B42" s="29"/>
      <c r="C42" s="29"/>
      <c r="D42" s="29"/>
      <c r="E42" s="29"/>
      <c r="F42" s="29"/>
      <c r="G42" s="29"/>
      <c r="H42" s="29"/>
      <c r="I42" s="30"/>
      <c r="J42" s="26"/>
      <c r="K42" s="46"/>
      <c r="L42" s="46"/>
      <c r="M42" s="46"/>
      <c r="N42" s="25"/>
      <c r="O42" s="25"/>
      <c r="P42" s="25"/>
      <c r="Q42" s="32">
        <v>2047</v>
      </c>
      <c r="R42" s="32"/>
      <c r="S42" s="32"/>
      <c r="T42" s="32"/>
      <c r="U42" s="32"/>
      <c r="V42" s="25"/>
      <c r="W42" s="68"/>
    </row>
    <row r="43" spans="1:23" ht="15">
      <c r="A43" s="28"/>
      <c r="B43" s="29"/>
      <c r="C43" s="29"/>
      <c r="D43" s="29"/>
      <c r="E43" s="29"/>
      <c r="F43" s="29"/>
      <c r="G43" s="29"/>
      <c r="H43" s="29"/>
      <c r="I43" s="30"/>
      <c r="N43" s="68"/>
      <c r="O43" s="68"/>
      <c r="P43" s="68"/>
      <c r="Q43" s="32">
        <v>2048</v>
      </c>
      <c r="R43" s="68"/>
      <c r="S43" s="32"/>
      <c r="T43" s="68"/>
      <c r="U43" s="68"/>
      <c r="V43" s="68"/>
      <c r="W43" s="68"/>
    </row>
    <row r="44" spans="1:19" ht="15">
      <c r="A44" s="28"/>
      <c r="B44" s="29"/>
      <c r="C44" s="29"/>
      <c r="D44" s="29"/>
      <c r="E44" s="29"/>
      <c r="F44" s="29"/>
      <c r="G44" s="29"/>
      <c r="H44" s="29"/>
      <c r="I44" s="30"/>
      <c r="S44" s="32"/>
    </row>
    <row r="45" spans="1:9" ht="15">
      <c r="A45" s="28"/>
      <c r="B45" s="29"/>
      <c r="C45" s="29"/>
      <c r="D45" s="29"/>
      <c r="E45" s="29"/>
      <c r="F45" s="29"/>
      <c r="G45" s="29"/>
      <c r="H45" s="29"/>
      <c r="I45" s="30"/>
    </row>
    <row r="46" spans="1:9" ht="15">
      <c r="A46" s="28"/>
      <c r="B46" s="29"/>
      <c r="C46" s="29"/>
      <c r="D46" s="29"/>
      <c r="E46" s="29"/>
      <c r="F46" s="29"/>
      <c r="G46" s="29"/>
      <c r="H46" s="29"/>
      <c r="I46" s="30"/>
    </row>
    <row r="47" spans="1:9" ht="15.75" thickBot="1">
      <c r="A47" s="51"/>
      <c r="B47" s="52"/>
      <c r="C47" s="52"/>
      <c r="D47" s="52"/>
      <c r="E47" s="52"/>
      <c r="F47" s="52"/>
      <c r="G47" s="52"/>
      <c r="H47" s="52"/>
      <c r="I47" s="53"/>
    </row>
    <row r="48" spans="1:9" ht="15.75" thickTop="1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">
      <c r="A49" s="26"/>
      <c r="B49" s="26"/>
      <c r="C49" s="26"/>
      <c r="D49" s="26"/>
      <c r="E49" s="26"/>
      <c r="F49" s="26"/>
      <c r="G49" s="26"/>
      <c r="H49" s="26"/>
      <c r="I49" s="26"/>
    </row>
  </sheetData>
  <sheetProtection password="879C" sheet="1" objects="1" scenarios="1"/>
  <mergeCells count="14">
    <mergeCell ref="C37:H37"/>
    <mergeCell ref="A8:I15"/>
    <mergeCell ref="K7:M7"/>
    <mergeCell ref="C32:H32"/>
    <mergeCell ref="C34:H34"/>
    <mergeCell ref="C35:H35"/>
    <mergeCell ref="B36:H36"/>
    <mergeCell ref="C33:H33"/>
    <mergeCell ref="K6:M6"/>
    <mergeCell ref="A1:I1"/>
    <mergeCell ref="J1:N1"/>
    <mergeCell ref="K3:M3"/>
    <mergeCell ref="K4:M4"/>
    <mergeCell ref="K5:M5"/>
  </mergeCells>
  <dataValidations count="5">
    <dataValidation type="list" allowBlank="1" showInputMessage="1" showErrorMessage="1" sqref="C35:H35">
      <formula1>$Q$3:$Q$29</formula1>
    </dataValidation>
    <dataValidation type="list" allowBlank="1" showInputMessage="1" showErrorMessage="1" sqref="C34:H34">
      <formula1>$R$3:$R$7</formula1>
    </dataValidation>
    <dataValidation type="list" allowBlank="1" showInputMessage="1" showErrorMessage="1" sqref="C32:H32">
      <formula1>$P$3:$P$5</formula1>
    </dataValidation>
    <dataValidation type="list" allowBlank="1" showInputMessage="1" showErrorMessage="1" sqref="IT32:IV33">
      <formula1>$S$3:$S$23</formula1>
    </dataValidation>
    <dataValidation type="list" allowBlank="1" showInputMessage="1" showErrorMessage="1" sqref="C33:H33">
      <formula1>$S$3:$S$27</formula1>
    </dataValidation>
  </dataValidations>
  <hyperlinks>
    <hyperlink ref="K4:M4" location="Упатство!A1" display="Упатство"/>
    <hyperlink ref="K5:M5" location="обд_ВКУПНО!A1" display="обд_ВКУПНО"/>
    <hyperlink ref="K7:M7" location="обд_Кјуби!A1" display="обд_Кјуби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showGridLines="0" zoomScalePageLayoutView="0" workbookViewId="0" topLeftCell="A1">
      <selection activeCell="G13" sqref="G13"/>
    </sheetView>
  </sheetViews>
  <sheetFormatPr defaultColWidth="9.140625" defaultRowHeight="15"/>
  <cols>
    <col min="1" max="1" width="53.28125" style="71" customWidth="1"/>
    <col min="2" max="2" width="9.8515625" style="70" customWidth="1"/>
    <col min="3" max="3" width="9.140625" style="72" customWidth="1"/>
    <col min="4" max="4" width="17.7109375" style="70" customWidth="1"/>
    <col min="5" max="5" width="19.28125" style="70" customWidth="1"/>
    <col min="6" max="6" width="11.28125" style="70" customWidth="1"/>
    <col min="7" max="16384" width="9.140625" style="70" customWidth="1"/>
  </cols>
  <sheetData>
    <row r="1" spans="1:6" ht="16.5">
      <c r="A1" s="213" t="s">
        <v>237</v>
      </c>
      <c r="B1" s="213"/>
      <c r="C1" s="84"/>
      <c r="D1" s="84"/>
      <c r="E1" s="84"/>
      <c r="F1" s="85"/>
    </row>
    <row r="2" spans="1:6" ht="16.5">
      <c r="A2" s="63" t="str">
        <f>пФИ_Почетна!C32</f>
        <v>(тип на посредник)</v>
      </c>
      <c r="B2" s="64"/>
      <c r="C2" s="65" t="str">
        <f>пФИ_Почетна!C33</f>
        <v>(назив на друштво)</v>
      </c>
      <c r="D2" s="65"/>
      <c r="E2" s="84"/>
      <c r="F2" s="86"/>
    </row>
    <row r="3" spans="1:6" ht="16.5">
      <c r="A3" s="63" t="s">
        <v>262</v>
      </c>
      <c r="B3" s="64"/>
      <c r="C3" s="224" t="str">
        <f>пФИ_Почетна!C35</f>
        <v>(тековна година)</v>
      </c>
      <c r="D3" s="224"/>
      <c r="E3" s="84"/>
      <c r="F3" s="86"/>
    </row>
    <row r="4" spans="1:6" ht="17.25" thickBot="1">
      <c r="A4" s="66" t="s">
        <v>261</v>
      </c>
      <c r="B4" s="67"/>
      <c r="C4" s="223" t="str">
        <f>пФИ_Почетна!C34</f>
        <v>(период)</v>
      </c>
      <c r="D4" s="223"/>
      <c r="E4" s="84"/>
      <c r="F4" s="85"/>
    </row>
    <row r="5" spans="1:6" ht="17.25" thickTop="1">
      <c r="A5" s="63"/>
      <c r="B5" s="64"/>
      <c r="C5" s="65"/>
      <c r="D5" s="65"/>
      <c r="E5" s="84"/>
      <c r="F5" s="85"/>
    </row>
    <row r="6" spans="1:6" ht="17.25">
      <c r="A6" s="87"/>
      <c r="B6" s="88"/>
      <c r="C6" s="84"/>
      <c r="D6" s="84"/>
      <c r="E6" s="84"/>
      <c r="F6" s="86"/>
    </row>
    <row r="7" spans="1:6" ht="18">
      <c r="A7" s="214" t="s">
        <v>267</v>
      </c>
      <c r="B7" s="214"/>
      <c r="C7" s="214"/>
      <c r="D7" s="214"/>
      <c r="E7" s="214"/>
      <c r="F7" s="86"/>
    </row>
    <row r="8" spans="1:6" ht="15.75" thickBot="1">
      <c r="A8" s="89"/>
      <c r="B8" s="85"/>
      <c r="C8" s="90"/>
      <c r="D8" s="85"/>
      <c r="E8" s="85"/>
      <c r="F8" s="85"/>
    </row>
    <row r="9" spans="1:6" ht="15.75" customHeight="1" thickTop="1">
      <c r="A9" s="219" t="s">
        <v>151</v>
      </c>
      <c r="B9" s="215" t="s">
        <v>0</v>
      </c>
      <c r="C9" s="217" t="s">
        <v>1</v>
      </c>
      <c r="D9" s="221" t="s">
        <v>2</v>
      </c>
      <c r="E9" s="222"/>
      <c r="F9" s="85"/>
    </row>
    <row r="10" spans="1:6" ht="15.75" thickBot="1">
      <c r="A10" s="220"/>
      <c r="B10" s="216"/>
      <c r="C10" s="218"/>
      <c r="D10" s="91" t="s">
        <v>3</v>
      </c>
      <c r="E10" s="92" t="s">
        <v>4</v>
      </c>
      <c r="F10" s="85"/>
    </row>
    <row r="11" spans="1:6" ht="15.75" thickBot="1">
      <c r="A11" s="158"/>
      <c r="B11" s="93"/>
      <c r="C11" s="94">
        <v>1</v>
      </c>
      <c r="D11" s="94">
        <v>2</v>
      </c>
      <c r="E11" s="95">
        <v>3</v>
      </c>
      <c r="F11" s="85"/>
    </row>
    <row r="12" spans="1:6" ht="33.75" customHeight="1">
      <c r="A12" s="159" t="s">
        <v>266</v>
      </c>
      <c r="B12" s="98" t="s">
        <v>5</v>
      </c>
      <c r="C12" s="73"/>
      <c r="D12" s="103">
        <f>D13+D20+D31+D32+D42</f>
        <v>0</v>
      </c>
      <c r="E12" s="104">
        <f>E13+E20+E31+E32+E42</f>
        <v>0</v>
      </c>
      <c r="F12" s="85"/>
    </row>
    <row r="13" spans="1:6" ht="27.75" customHeight="1">
      <c r="A13" s="160" t="s">
        <v>18</v>
      </c>
      <c r="B13" s="99" t="s">
        <v>6</v>
      </c>
      <c r="C13" s="74"/>
      <c r="D13" s="105">
        <f>D14+D15+D16+D17+D18+D19</f>
        <v>0</v>
      </c>
      <c r="E13" s="106">
        <f>E14+E15+E16+E17+E18+E19</f>
        <v>0</v>
      </c>
      <c r="F13" s="85"/>
    </row>
    <row r="14" spans="1:6" ht="15">
      <c r="A14" s="161" t="s">
        <v>165</v>
      </c>
      <c r="B14" s="100" t="s">
        <v>7</v>
      </c>
      <c r="C14" s="75"/>
      <c r="D14" s="76"/>
      <c r="E14" s="77"/>
      <c r="F14" s="85"/>
    </row>
    <row r="15" spans="1:6" ht="31.5" customHeight="1">
      <c r="A15" s="162" t="s">
        <v>166</v>
      </c>
      <c r="B15" s="100" t="s">
        <v>8</v>
      </c>
      <c r="C15" s="75"/>
      <c r="D15" s="76"/>
      <c r="E15" s="77"/>
      <c r="F15" s="85"/>
    </row>
    <row r="16" spans="1:6" ht="15">
      <c r="A16" s="161" t="s">
        <v>167</v>
      </c>
      <c r="B16" s="100" t="s">
        <v>9</v>
      </c>
      <c r="C16" s="75"/>
      <c r="D16" s="76"/>
      <c r="E16" s="77"/>
      <c r="F16" s="85"/>
    </row>
    <row r="17" spans="1:6" ht="15">
      <c r="A17" s="161" t="s">
        <v>168</v>
      </c>
      <c r="B17" s="100" t="s">
        <v>10</v>
      </c>
      <c r="C17" s="75"/>
      <c r="D17" s="76"/>
      <c r="E17" s="77"/>
      <c r="F17" s="85"/>
    </row>
    <row r="18" spans="1:6" ht="15">
      <c r="A18" s="161" t="s">
        <v>169</v>
      </c>
      <c r="B18" s="100" t="s">
        <v>11</v>
      </c>
      <c r="C18" s="75"/>
      <c r="D18" s="76"/>
      <c r="E18" s="77"/>
      <c r="F18" s="85"/>
    </row>
    <row r="19" spans="1:6" ht="15">
      <c r="A19" s="161" t="s">
        <v>170</v>
      </c>
      <c r="B19" s="100" t="s">
        <v>12</v>
      </c>
      <c r="C19" s="75"/>
      <c r="D19" s="76"/>
      <c r="E19" s="77"/>
      <c r="F19" s="85"/>
    </row>
    <row r="20" spans="1:6" ht="33" customHeight="1">
      <c r="A20" s="160" t="s">
        <v>19</v>
      </c>
      <c r="B20" s="99" t="s">
        <v>13</v>
      </c>
      <c r="C20" s="74"/>
      <c r="D20" s="105">
        <f>D21+D24+D25+D26+D27+D28+D29+D30</f>
        <v>0</v>
      </c>
      <c r="E20" s="106">
        <f>E21+E24+E25+E26+E27+E28+E29+E30</f>
        <v>0</v>
      </c>
      <c r="F20" s="85"/>
    </row>
    <row r="21" spans="1:6" ht="15">
      <c r="A21" s="161" t="s">
        <v>171</v>
      </c>
      <c r="B21" s="100" t="s">
        <v>14</v>
      </c>
      <c r="C21" s="75"/>
      <c r="D21" s="107">
        <f>D22+D23</f>
        <v>0</v>
      </c>
      <c r="E21" s="108">
        <f>E22+E23</f>
        <v>0</v>
      </c>
      <c r="F21" s="85"/>
    </row>
    <row r="22" spans="1:6" ht="15">
      <c r="A22" s="163" t="s">
        <v>221</v>
      </c>
      <c r="B22" s="100" t="s">
        <v>15</v>
      </c>
      <c r="C22" s="75"/>
      <c r="D22" s="76"/>
      <c r="E22" s="77"/>
      <c r="F22" s="85"/>
    </row>
    <row r="23" spans="1:6" ht="15">
      <c r="A23" s="163" t="s">
        <v>222</v>
      </c>
      <c r="B23" s="100" t="s">
        <v>16</v>
      </c>
      <c r="C23" s="75"/>
      <c r="D23" s="76"/>
      <c r="E23" s="77"/>
      <c r="F23" s="85"/>
    </row>
    <row r="24" spans="1:6" ht="15">
      <c r="A24" s="161" t="s">
        <v>223</v>
      </c>
      <c r="B24" s="100" t="s">
        <v>17</v>
      </c>
      <c r="C24" s="75"/>
      <c r="D24" s="76"/>
      <c r="E24" s="77"/>
      <c r="F24" s="85"/>
    </row>
    <row r="25" spans="1:6" ht="15">
      <c r="A25" s="161" t="s">
        <v>224</v>
      </c>
      <c r="B25" s="100" t="s">
        <v>20</v>
      </c>
      <c r="C25" s="75"/>
      <c r="D25" s="76"/>
      <c r="E25" s="77"/>
      <c r="F25" s="85"/>
    </row>
    <row r="26" spans="1:6" ht="15">
      <c r="A26" s="161" t="s">
        <v>225</v>
      </c>
      <c r="B26" s="100" t="s">
        <v>21</v>
      </c>
      <c r="C26" s="75"/>
      <c r="D26" s="76"/>
      <c r="E26" s="77"/>
      <c r="F26" s="85"/>
    </row>
    <row r="27" spans="1:6" ht="15">
      <c r="A27" s="161" t="s">
        <v>226</v>
      </c>
      <c r="B27" s="100" t="s">
        <v>22</v>
      </c>
      <c r="C27" s="75"/>
      <c r="D27" s="76"/>
      <c r="E27" s="77"/>
      <c r="F27" s="85"/>
    </row>
    <row r="28" spans="1:6" ht="15">
      <c r="A28" s="161" t="s">
        <v>227</v>
      </c>
      <c r="B28" s="100" t="s">
        <v>23</v>
      </c>
      <c r="C28" s="75"/>
      <c r="D28" s="76"/>
      <c r="E28" s="77"/>
      <c r="F28" s="85"/>
    </row>
    <row r="29" spans="1:6" ht="15">
      <c r="A29" s="161" t="s">
        <v>228</v>
      </c>
      <c r="B29" s="100" t="s">
        <v>24</v>
      </c>
      <c r="C29" s="75"/>
      <c r="D29" s="76"/>
      <c r="E29" s="77"/>
      <c r="F29" s="85"/>
    </row>
    <row r="30" spans="1:6" ht="15">
      <c r="A30" s="161" t="s">
        <v>229</v>
      </c>
      <c r="B30" s="100" t="s">
        <v>25</v>
      </c>
      <c r="C30" s="75"/>
      <c r="D30" s="76"/>
      <c r="E30" s="77"/>
      <c r="F30" s="85"/>
    </row>
    <row r="31" spans="1:6" ht="15">
      <c r="A31" s="164" t="s">
        <v>33</v>
      </c>
      <c r="B31" s="101" t="s">
        <v>26</v>
      </c>
      <c r="C31" s="78"/>
      <c r="D31" s="79"/>
      <c r="E31" s="80"/>
      <c r="F31" s="85"/>
    </row>
    <row r="32" spans="1:6" ht="30" customHeight="1">
      <c r="A32" s="160" t="s">
        <v>34</v>
      </c>
      <c r="B32" s="99" t="s">
        <v>27</v>
      </c>
      <c r="C32" s="74"/>
      <c r="D32" s="105">
        <f>D33+D34+D35+D36+D37+D41</f>
        <v>0</v>
      </c>
      <c r="E32" s="106">
        <f>E33+E34+E35+E36+E37+E41</f>
        <v>0</v>
      </c>
      <c r="F32" s="85"/>
    </row>
    <row r="33" spans="1:6" ht="15">
      <c r="A33" s="161" t="s">
        <v>172</v>
      </c>
      <c r="B33" s="100" t="s">
        <v>28</v>
      </c>
      <c r="C33" s="75"/>
      <c r="D33" s="76"/>
      <c r="E33" s="77"/>
      <c r="F33" s="85"/>
    </row>
    <row r="34" spans="1:6" ht="30" customHeight="1">
      <c r="A34" s="162" t="s">
        <v>173</v>
      </c>
      <c r="B34" s="100" t="s">
        <v>29</v>
      </c>
      <c r="C34" s="75"/>
      <c r="D34" s="76"/>
      <c r="E34" s="77"/>
      <c r="F34" s="85"/>
    </row>
    <row r="35" spans="1:6" ht="30" customHeight="1">
      <c r="A35" s="162" t="s">
        <v>174</v>
      </c>
      <c r="B35" s="100" t="s">
        <v>30</v>
      </c>
      <c r="C35" s="75"/>
      <c r="D35" s="76"/>
      <c r="E35" s="77"/>
      <c r="F35" s="85"/>
    </row>
    <row r="36" spans="1:6" ht="17.25" customHeight="1">
      <c r="A36" s="162" t="s">
        <v>175</v>
      </c>
      <c r="B36" s="100" t="s">
        <v>31</v>
      </c>
      <c r="C36" s="75"/>
      <c r="D36" s="76"/>
      <c r="E36" s="77"/>
      <c r="F36" s="85"/>
    </row>
    <row r="37" spans="1:6" ht="30.75" customHeight="1">
      <c r="A37" s="162" t="s">
        <v>176</v>
      </c>
      <c r="B37" s="100" t="s">
        <v>32</v>
      </c>
      <c r="C37" s="75"/>
      <c r="D37" s="107">
        <f>D38+D39+D40</f>
        <v>0</v>
      </c>
      <c r="E37" s="108">
        <f>E38+E39+E40</f>
        <v>0</v>
      </c>
      <c r="F37" s="85"/>
    </row>
    <row r="38" spans="1:6" ht="28.5" customHeight="1">
      <c r="A38" s="165" t="s">
        <v>217</v>
      </c>
      <c r="B38" s="100" t="s">
        <v>35</v>
      </c>
      <c r="C38" s="75"/>
      <c r="D38" s="76"/>
      <c r="E38" s="77"/>
      <c r="F38" s="85"/>
    </row>
    <row r="39" spans="1:6" ht="26.25" customHeight="1">
      <c r="A39" s="165" t="s">
        <v>218</v>
      </c>
      <c r="B39" s="100" t="s">
        <v>36</v>
      </c>
      <c r="C39" s="75"/>
      <c r="D39" s="76"/>
      <c r="E39" s="77"/>
      <c r="F39" s="85"/>
    </row>
    <row r="40" spans="1:6" ht="27" customHeight="1">
      <c r="A40" s="165" t="s">
        <v>219</v>
      </c>
      <c r="B40" s="100" t="s">
        <v>37</v>
      </c>
      <c r="C40" s="75"/>
      <c r="D40" s="76"/>
      <c r="E40" s="77"/>
      <c r="F40" s="85"/>
    </row>
    <row r="41" spans="1:6" ht="19.5" customHeight="1">
      <c r="A41" s="162" t="s">
        <v>220</v>
      </c>
      <c r="B41" s="100" t="s">
        <v>38</v>
      </c>
      <c r="C41" s="75"/>
      <c r="D41" s="76"/>
      <c r="E41" s="77"/>
      <c r="F41" s="85"/>
    </row>
    <row r="42" spans="1:6" ht="15">
      <c r="A42" s="164" t="s">
        <v>70</v>
      </c>
      <c r="B42" s="101" t="s">
        <v>39</v>
      </c>
      <c r="C42" s="78"/>
      <c r="D42" s="96">
        <f>D43+D44+D45</f>
        <v>0</v>
      </c>
      <c r="E42" s="97">
        <f>E43+E44+E45</f>
        <v>0</v>
      </c>
      <c r="F42" s="85"/>
    </row>
    <row r="43" spans="1:6" ht="21" customHeight="1">
      <c r="A43" s="162" t="s">
        <v>177</v>
      </c>
      <c r="B43" s="100" t="s">
        <v>40</v>
      </c>
      <c r="C43" s="75"/>
      <c r="D43" s="76"/>
      <c r="E43" s="77"/>
      <c r="F43" s="85"/>
    </row>
    <row r="44" spans="1:6" ht="20.25" customHeight="1">
      <c r="A44" s="162" t="s">
        <v>178</v>
      </c>
      <c r="B44" s="100" t="s">
        <v>41</v>
      </c>
      <c r="C44" s="75"/>
      <c r="D44" s="76"/>
      <c r="E44" s="77"/>
      <c r="F44" s="85"/>
    </row>
    <row r="45" spans="1:6" ht="23.25" customHeight="1">
      <c r="A45" s="162" t="s">
        <v>179</v>
      </c>
      <c r="B45" s="100" t="s">
        <v>42</v>
      </c>
      <c r="C45" s="75"/>
      <c r="D45" s="76"/>
      <c r="E45" s="77"/>
      <c r="F45" s="85"/>
    </row>
    <row r="46" spans="1:6" ht="15">
      <c r="A46" s="164" t="s">
        <v>71</v>
      </c>
      <c r="B46" s="101" t="s">
        <v>43</v>
      </c>
      <c r="C46" s="78"/>
      <c r="D46" s="79"/>
      <c r="E46" s="80"/>
      <c r="F46" s="85"/>
    </row>
    <row r="47" spans="1:6" ht="24" customHeight="1">
      <c r="A47" s="166" t="s">
        <v>72</v>
      </c>
      <c r="B47" s="101" t="s">
        <v>44</v>
      </c>
      <c r="C47" s="78"/>
      <c r="D47" s="96">
        <f>D48+D56+D63+D70</f>
        <v>0</v>
      </c>
      <c r="E47" s="97">
        <f>E48+E56+E63+E70</f>
        <v>0</v>
      </c>
      <c r="F47" s="85"/>
    </row>
    <row r="48" spans="1:6" ht="27" customHeight="1">
      <c r="A48" s="167" t="s">
        <v>150</v>
      </c>
      <c r="B48" s="101" t="s">
        <v>45</v>
      </c>
      <c r="C48" s="78"/>
      <c r="D48" s="96">
        <f>D49+D50+D51+D52+D53+D54</f>
        <v>0</v>
      </c>
      <c r="E48" s="97">
        <f>E49+E50+E51+E52+E53+E54</f>
        <v>0</v>
      </c>
      <c r="F48" s="85"/>
    </row>
    <row r="49" spans="1:6" ht="18" customHeight="1">
      <c r="A49" s="162" t="s">
        <v>180</v>
      </c>
      <c r="B49" s="100" t="s">
        <v>46</v>
      </c>
      <c r="C49" s="75"/>
      <c r="D49" s="76"/>
      <c r="E49" s="77"/>
      <c r="F49" s="85"/>
    </row>
    <row r="50" spans="1:6" ht="30.75" customHeight="1">
      <c r="A50" s="162" t="s">
        <v>181</v>
      </c>
      <c r="B50" s="100" t="s">
        <v>47</v>
      </c>
      <c r="C50" s="75"/>
      <c r="D50" s="76"/>
      <c r="E50" s="77"/>
      <c r="F50" s="85"/>
    </row>
    <row r="51" spans="1:6" ht="21.75" customHeight="1">
      <c r="A51" s="162" t="s">
        <v>182</v>
      </c>
      <c r="B51" s="100" t="s">
        <v>48</v>
      </c>
      <c r="C51" s="75"/>
      <c r="D51" s="76"/>
      <c r="E51" s="77"/>
      <c r="F51" s="85"/>
    </row>
    <row r="52" spans="1:6" ht="20.25" customHeight="1">
      <c r="A52" s="162" t="s">
        <v>183</v>
      </c>
      <c r="B52" s="100" t="s">
        <v>49</v>
      </c>
      <c r="C52" s="75"/>
      <c r="D52" s="76"/>
      <c r="E52" s="77"/>
      <c r="F52" s="85"/>
    </row>
    <row r="53" spans="1:6" ht="20.25" customHeight="1">
      <c r="A53" s="162" t="s">
        <v>184</v>
      </c>
      <c r="B53" s="100" t="s">
        <v>50</v>
      </c>
      <c r="C53" s="75"/>
      <c r="D53" s="76"/>
      <c r="E53" s="77"/>
      <c r="F53" s="85"/>
    </row>
    <row r="54" spans="1:6" ht="22.5" customHeight="1">
      <c r="A54" s="162" t="s">
        <v>185</v>
      </c>
      <c r="B54" s="100" t="s">
        <v>51</v>
      </c>
      <c r="C54" s="75"/>
      <c r="D54" s="76"/>
      <c r="E54" s="77"/>
      <c r="F54" s="85"/>
    </row>
    <row r="55" spans="1:6" ht="30.75" customHeight="1">
      <c r="A55" s="167" t="s">
        <v>164</v>
      </c>
      <c r="B55" s="101" t="s">
        <v>52</v>
      </c>
      <c r="C55" s="78"/>
      <c r="D55" s="79"/>
      <c r="E55" s="80"/>
      <c r="F55" s="85"/>
    </row>
    <row r="56" spans="1:6" ht="27" customHeight="1">
      <c r="A56" s="167" t="s">
        <v>73</v>
      </c>
      <c r="B56" s="101" t="s">
        <v>53</v>
      </c>
      <c r="C56" s="78"/>
      <c r="D56" s="96">
        <f>D57+D58+D59+D60+D61+D62</f>
        <v>0</v>
      </c>
      <c r="E56" s="97">
        <f>E57+E58+E59+E60+E61+E62</f>
        <v>0</v>
      </c>
      <c r="F56" s="85"/>
    </row>
    <row r="57" spans="1:6" ht="15">
      <c r="A57" s="161" t="s">
        <v>177</v>
      </c>
      <c r="B57" s="100" t="s">
        <v>54</v>
      </c>
      <c r="C57" s="75"/>
      <c r="D57" s="76"/>
      <c r="E57" s="77"/>
      <c r="F57" s="85"/>
    </row>
    <row r="58" spans="1:6" ht="15">
      <c r="A58" s="161" t="s">
        <v>178</v>
      </c>
      <c r="B58" s="100" t="s">
        <v>55</v>
      </c>
      <c r="C58" s="75"/>
      <c r="D58" s="76"/>
      <c r="E58" s="77"/>
      <c r="F58" s="85"/>
    </row>
    <row r="59" spans="1:6" ht="15">
      <c r="A59" s="161" t="s">
        <v>186</v>
      </c>
      <c r="B59" s="100" t="s">
        <v>56</v>
      </c>
      <c r="C59" s="75"/>
      <c r="D59" s="76"/>
      <c r="E59" s="77"/>
      <c r="F59" s="85"/>
    </row>
    <row r="60" spans="1:6" ht="45.75" customHeight="1">
      <c r="A60" s="162" t="s">
        <v>187</v>
      </c>
      <c r="B60" s="100" t="s">
        <v>57</v>
      </c>
      <c r="C60" s="75"/>
      <c r="D60" s="76"/>
      <c r="E60" s="77"/>
      <c r="F60" s="85"/>
    </row>
    <row r="61" spans="1:6" ht="15">
      <c r="A61" s="161" t="s">
        <v>188</v>
      </c>
      <c r="B61" s="100" t="s">
        <v>58</v>
      </c>
      <c r="C61" s="75"/>
      <c r="D61" s="76"/>
      <c r="E61" s="77"/>
      <c r="F61" s="85"/>
    </row>
    <row r="62" spans="1:6" ht="15">
      <c r="A62" s="161" t="s">
        <v>189</v>
      </c>
      <c r="B62" s="100" t="s">
        <v>59</v>
      </c>
      <c r="C62" s="75"/>
      <c r="D62" s="76"/>
      <c r="E62" s="77"/>
      <c r="F62" s="85"/>
    </row>
    <row r="63" spans="1:6" ht="33" customHeight="1">
      <c r="A63" s="168" t="s">
        <v>74</v>
      </c>
      <c r="B63" s="99" t="s">
        <v>60</v>
      </c>
      <c r="C63" s="74"/>
      <c r="D63" s="105">
        <f>D64+D67+D68+D69</f>
        <v>0</v>
      </c>
      <c r="E63" s="106">
        <f>E64+E67+E68+E69</f>
        <v>0</v>
      </c>
      <c r="F63" s="85"/>
    </row>
    <row r="64" spans="1:6" ht="15">
      <c r="A64" s="161" t="s">
        <v>190</v>
      </c>
      <c r="B64" s="100" t="s">
        <v>61</v>
      </c>
      <c r="C64" s="75"/>
      <c r="D64" s="107">
        <f>D65+D66</f>
        <v>0</v>
      </c>
      <c r="E64" s="108">
        <f>E65+E66</f>
        <v>0</v>
      </c>
      <c r="F64" s="85"/>
    </row>
    <row r="65" spans="1:6" ht="15">
      <c r="A65" s="163" t="s">
        <v>230</v>
      </c>
      <c r="B65" s="100" t="s">
        <v>62</v>
      </c>
      <c r="C65" s="75"/>
      <c r="D65" s="76"/>
      <c r="E65" s="77"/>
      <c r="F65" s="85"/>
    </row>
    <row r="66" spans="1:6" ht="30" customHeight="1">
      <c r="A66" s="165" t="s">
        <v>231</v>
      </c>
      <c r="B66" s="100" t="s">
        <v>63</v>
      </c>
      <c r="C66" s="75"/>
      <c r="D66" s="76"/>
      <c r="E66" s="77"/>
      <c r="F66" s="85"/>
    </row>
    <row r="67" spans="1:6" ht="15">
      <c r="A67" s="161" t="s">
        <v>232</v>
      </c>
      <c r="B67" s="100" t="s">
        <v>64</v>
      </c>
      <c r="C67" s="75"/>
      <c r="D67" s="76"/>
      <c r="E67" s="77"/>
      <c r="F67" s="85"/>
    </row>
    <row r="68" spans="1:6" ht="15">
      <c r="A68" s="161" t="s">
        <v>233</v>
      </c>
      <c r="B68" s="100" t="s">
        <v>65</v>
      </c>
      <c r="C68" s="75"/>
      <c r="D68" s="76"/>
      <c r="E68" s="77"/>
      <c r="F68" s="85"/>
    </row>
    <row r="69" spans="1:6" ht="15">
      <c r="A69" s="161" t="s">
        <v>234</v>
      </c>
      <c r="B69" s="100" t="s">
        <v>66</v>
      </c>
      <c r="C69" s="75"/>
      <c r="D69" s="76"/>
      <c r="E69" s="77"/>
      <c r="F69" s="85"/>
    </row>
    <row r="70" spans="1:6" ht="29.25" customHeight="1">
      <c r="A70" s="160" t="s">
        <v>102</v>
      </c>
      <c r="B70" s="99" t="s">
        <v>67</v>
      </c>
      <c r="C70" s="74"/>
      <c r="D70" s="105">
        <f>D71+D72</f>
        <v>0</v>
      </c>
      <c r="E70" s="106">
        <f>E71+E72</f>
        <v>0</v>
      </c>
      <c r="F70" s="85"/>
    </row>
    <row r="71" spans="1:6" ht="15">
      <c r="A71" s="161" t="s">
        <v>191</v>
      </c>
      <c r="B71" s="100" t="s">
        <v>68</v>
      </c>
      <c r="C71" s="75"/>
      <c r="D71" s="76"/>
      <c r="E71" s="77"/>
      <c r="F71" s="85"/>
    </row>
    <row r="72" spans="1:6" ht="15">
      <c r="A72" s="161" t="s">
        <v>192</v>
      </c>
      <c r="B72" s="100" t="s">
        <v>69</v>
      </c>
      <c r="C72" s="75"/>
      <c r="D72" s="76"/>
      <c r="E72" s="77"/>
      <c r="F72" s="85"/>
    </row>
    <row r="73" spans="1:6" ht="27.75" customHeight="1">
      <c r="A73" s="167" t="s">
        <v>103</v>
      </c>
      <c r="B73" s="101" t="s">
        <v>75</v>
      </c>
      <c r="C73" s="78"/>
      <c r="D73" s="79"/>
      <c r="E73" s="80"/>
      <c r="F73" s="85"/>
    </row>
    <row r="74" spans="1:6" ht="27.75" customHeight="1">
      <c r="A74" s="167" t="s">
        <v>104</v>
      </c>
      <c r="B74" s="101" t="s">
        <v>76</v>
      </c>
      <c r="C74" s="78"/>
      <c r="D74" s="96">
        <f>D12+D46+D47+D55+D73</f>
        <v>0</v>
      </c>
      <c r="E74" s="97">
        <f>E12+E46+E47+E55+E73</f>
        <v>0</v>
      </c>
      <c r="F74" s="85"/>
    </row>
    <row r="75" spans="1:6" ht="24" customHeight="1">
      <c r="A75" s="166" t="s">
        <v>105</v>
      </c>
      <c r="B75" s="101" t="s">
        <v>77</v>
      </c>
      <c r="C75" s="78"/>
      <c r="D75" s="79"/>
      <c r="E75" s="80"/>
      <c r="F75" s="85"/>
    </row>
    <row r="76" spans="1:6" ht="28.5" customHeight="1">
      <c r="A76" s="166" t="s">
        <v>106</v>
      </c>
      <c r="B76" s="101" t="s">
        <v>78</v>
      </c>
      <c r="C76" s="78"/>
      <c r="D76" s="96">
        <f>D77+D78-D79-D80+D81+D82+D86-D87+D88-D89</f>
        <v>0</v>
      </c>
      <c r="E76" s="97">
        <f>E77+E78-E79-E80+E81+E82+E86-E87+E88-E89</f>
        <v>0</v>
      </c>
      <c r="F76" s="85"/>
    </row>
    <row r="77" spans="1:6" ht="15">
      <c r="A77" s="164" t="s">
        <v>107</v>
      </c>
      <c r="B77" s="101" t="s">
        <v>79</v>
      </c>
      <c r="C77" s="78"/>
      <c r="D77" s="79"/>
      <c r="E77" s="80"/>
      <c r="F77" s="85"/>
    </row>
    <row r="78" spans="1:6" ht="15">
      <c r="A78" s="164" t="s">
        <v>108</v>
      </c>
      <c r="B78" s="101" t="s">
        <v>80</v>
      </c>
      <c r="C78" s="78"/>
      <c r="D78" s="79"/>
      <c r="E78" s="80"/>
      <c r="F78" s="85"/>
    </row>
    <row r="79" spans="1:6" ht="15">
      <c r="A79" s="164" t="s">
        <v>235</v>
      </c>
      <c r="B79" s="101" t="s">
        <v>81</v>
      </c>
      <c r="C79" s="78"/>
      <c r="D79" s="79"/>
      <c r="E79" s="80"/>
      <c r="F79" s="85"/>
    </row>
    <row r="80" spans="1:6" ht="15">
      <c r="A80" s="164" t="s">
        <v>236</v>
      </c>
      <c r="B80" s="101" t="s">
        <v>82</v>
      </c>
      <c r="C80" s="78"/>
      <c r="D80" s="79"/>
      <c r="E80" s="80"/>
      <c r="F80" s="85"/>
    </row>
    <row r="81" spans="1:6" ht="51" customHeight="1">
      <c r="A81" s="167" t="s">
        <v>109</v>
      </c>
      <c r="B81" s="101" t="s">
        <v>83</v>
      </c>
      <c r="C81" s="78"/>
      <c r="D81" s="79"/>
      <c r="E81" s="80"/>
      <c r="F81" s="85"/>
    </row>
    <row r="82" spans="1:6" ht="15">
      <c r="A82" s="164" t="s">
        <v>110</v>
      </c>
      <c r="B82" s="101" t="s">
        <v>84</v>
      </c>
      <c r="C82" s="78"/>
      <c r="D82" s="96">
        <f>D83+D84+D85</f>
        <v>0</v>
      </c>
      <c r="E82" s="97">
        <f>E83+E84+E85</f>
        <v>0</v>
      </c>
      <c r="F82" s="85"/>
    </row>
    <row r="83" spans="1:6" ht="15">
      <c r="A83" s="169" t="s">
        <v>193</v>
      </c>
      <c r="B83" s="100" t="s">
        <v>85</v>
      </c>
      <c r="C83" s="75"/>
      <c r="D83" s="76"/>
      <c r="E83" s="77"/>
      <c r="F83" s="85"/>
    </row>
    <row r="84" spans="1:6" ht="15">
      <c r="A84" s="169" t="s">
        <v>194</v>
      </c>
      <c r="B84" s="100" t="s">
        <v>86</v>
      </c>
      <c r="C84" s="75"/>
      <c r="D84" s="76"/>
      <c r="E84" s="77"/>
      <c r="F84" s="85"/>
    </row>
    <row r="85" spans="1:6" ht="15">
      <c r="A85" s="169" t="s">
        <v>195</v>
      </c>
      <c r="B85" s="100" t="s">
        <v>87</v>
      </c>
      <c r="C85" s="75"/>
      <c r="D85" s="76"/>
      <c r="E85" s="77"/>
      <c r="F85" s="85"/>
    </row>
    <row r="86" spans="1:6" ht="15">
      <c r="A86" s="164" t="s">
        <v>111</v>
      </c>
      <c r="B86" s="101" t="s">
        <v>88</v>
      </c>
      <c r="C86" s="78"/>
      <c r="D86" s="79"/>
      <c r="E86" s="80"/>
      <c r="F86" s="85"/>
    </row>
    <row r="87" spans="1:6" ht="15">
      <c r="A87" s="164" t="s">
        <v>112</v>
      </c>
      <c r="B87" s="101" t="s">
        <v>89</v>
      </c>
      <c r="C87" s="78"/>
      <c r="D87" s="79"/>
      <c r="E87" s="80"/>
      <c r="F87" s="85"/>
    </row>
    <row r="88" spans="1:6" ht="15">
      <c r="A88" s="164" t="s">
        <v>113</v>
      </c>
      <c r="B88" s="101" t="s">
        <v>90</v>
      </c>
      <c r="C88" s="78"/>
      <c r="D88" s="79"/>
      <c r="E88" s="80"/>
      <c r="F88" s="85"/>
    </row>
    <row r="89" spans="1:6" ht="15">
      <c r="A89" s="164" t="s">
        <v>114</v>
      </c>
      <c r="B89" s="101" t="s">
        <v>91</v>
      </c>
      <c r="C89" s="78"/>
      <c r="D89" s="79"/>
      <c r="E89" s="80"/>
      <c r="F89" s="85"/>
    </row>
    <row r="90" spans="1:6" ht="27.75" customHeight="1">
      <c r="A90" s="167" t="s">
        <v>115</v>
      </c>
      <c r="B90" s="101" t="s">
        <v>92</v>
      </c>
      <c r="C90" s="78"/>
      <c r="D90" s="79"/>
      <c r="E90" s="80"/>
      <c r="F90" s="85"/>
    </row>
    <row r="91" spans="1:6" ht="15">
      <c r="A91" s="164" t="s">
        <v>116</v>
      </c>
      <c r="B91" s="101" t="s">
        <v>93</v>
      </c>
      <c r="C91" s="78"/>
      <c r="D91" s="79"/>
      <c r="E91" s="80"/>
      <c r="F91" s="85"/>
    </row>
    <row r="92" spans="1:6" ht="15">
      <c r="A92" s="170" t="s">
        <v>117</v>
      </c>
      <c r="B92" s="101" t="s">
        <v>94</v>
      </c>
      <c r="C92" s="78"/>
      <c r="D92" s="96">
        <f>D93+D96+D106</f>
        <v>0</v>
      </c>
      <c r="E92" s="97">
        <f>E93+E96+E106</f>
        <v>0</v>
      </c>
      <c r="F92" s="85"/>
    </row>
    <row r="93" spans="1:6" ht="32.25" customHeight="1">
      <c r="A93" s="167" t="s">
        <v>118</v>
      </c>
      <c r="B93" s="101" t="s">
        <v>95</v>
      </c>
      <c r="C93" s="78"/>
      <c r="D93" s="96">
        <f>D94+D95</f>
        <v>0</v>
      </c>
      <c r="E93" s="97">
        <f>E94+E95</f>
        <v>0</v>
      </c>
      <c r="F93" s="85"/>
    </row>
    <row r="94" spans="1:6" ht="33" customHeight="1">
      <c r="A94" s="171" t="s">
        <v>196</v>
      </c>
      <c r="B94" s="100" t="s">
        <v>96</v>
      </c>
      <c r="C94" s="75"/>
      <c r="D94" s="76"/>
      <c r="E94" s="77"/>
      <c r="F94" s="85"/>
    </row>
    <row r="95" spans="1:6" ht="15">
      <c r="A95" s="161" t="s">
        <v>197</v>
      </c>
      <c r="B95" s="100" t="s">
        <v>97</v>
      </c>
      <c r="C95" s="75"/>
      <c r="D95" s="76"/>
      <c r="E95" s="77"/>
      <c r="F95" s="85"/>
    </row>
    <row r="96" spans="1:6" ht="15">
      <c r="A96" s="164" t="s">
        <v>119</v>
      </c>
      <c r="B96" s="101" t="s">
        <v>98</v>
      </c>
      <c r="C96" s="78"/>
      <c r="D96" s="96">
        <f>D97+D98+D99+D100+D101+D102+D103+D104</f>
        <v>0</v>
      </c>
      <c r="E96" s="97">
        <f>E97+E98+E99+E100+E101+E102+E103+E104</f>
        <v>0</v>
      </c>
      <c r="F96" s="85"/>
    </row>
    <row r="97" spans="1:6" ht="15">
      <c r="A97" s="161" t="s">
        <v>198</v>
      </c>
      <c r="B97" s="100" t="s">
        <v>99</v>
      </c>
      <c r="C97" s="75"/>
      <c r="D97" s="76"/>
      <c r="E97" s="77"/>
      <c r="F97" s="85"/>
    </row>
    <row r="98" spans="1:6" ht="15">
      <c r="A98" s="161" t="s">
        <v>199</v>
      </c>
      <c r="B98" s="100" t="s">
        <v>100</v>
      </c>
      <c r="C98" s="75"/>
      <c r="D98" s="76"/>
      <c r="E98" s="77"/>
      <c r="F98" s="85"/>
    </row>
    <row r="99" spans="1:6" ht="15">
      <c r="A99" s="161" t="s">
        <v>200</v>
      </c>
      <c r="B99" s="100" t="s">
        <v>101</v>
      </c>
      <c r="C99" s="75"/>
      <c r="D99" s="76"/>
      <c r="E99" s="77"/>
      <c r="F99" s="85"/>
    </row>
    <row r="100" spans="1:6" ht="15">
      <c r="A100" s="161" t="s">
        <v>201</v>
      </c>
      <c r="B100" s="100" t="s">
        <v>120</v>
      </c>
      <c r="C100" s="75"/>
      <c r="D100" s="76"/>
      <c r="E100" s="77"/>
      <c r="F100" s="85"/>
    </row>
    <row r="101" spans="1:6" ht="15">
      <c r="A101" s="161" t="s">
        <v>202</v>
      </c>
      <c r="B101" s="100" t="s">
        <v>121</v>
      </c>
      <c r="C101" s="75"/>
      <c r="D101" s="76"/>
      <c r="E101" s="77"/>
      <c r="F101" s="85"/>
    </row>
    <row r="102" spans="1:6" ht="15">
      <c r="A102" s="161" t="s">
        <v>203</v>
      </c>
      <c r="B102" s="100" t="s">
        <v>122</v>
      </c>
      <c r="C102" s="75"/>
      <c r="D102" s="76"/>
      <c r="E102" s="77"/>
      <c r="F102" s="85"/>
    </row>
    <row r="103" spans="1:6" ht="15">
      <c r="A103" s="161" t="s">
        <v>204</v>
      </c>
      <c r="B103" s="100" t="s">
        <v>123</v>
      </c>
      <c r="C103" s="75"/>
      <c r="D103" s="76"/>
      <c r="E103" s="77"/>
      <c r="F103" s="85"/>
    </row>
    <row r="104" spans="1:6" ht="15">
      <c r="A104" s="161" t="s">
        <v>205</v>
      </c>
      <c r="B104" s="100" t="s">
        <v>124</v>
      </c>
      <c r="C104" s="75"/>
      <c r="D104" s="76"/>
      <c r="E104" s="77"/>
      <c r="F104" s="85"/>
    </row>
    <row r="105" spans="1:6" ht="15">
      <c r="A105" s="164" t="s">
        <v>142</v>
      </c>
      <c r="B105" s="101" t="s">
        <v>125</v>
      </c>
      <c r="C105" s="78"/>
      <c r="D105" s="79"/>
      <c r="E105" s="80"/>
      <c r="F105" s="85"/>
    </row>
    <row r="106" spans="1:6" ht="15">
      <c r="A106" s="164" t="s">
        <v>143</v>
      </c>
      <c r="B106" s="101" t="s">
        <v>126</v>
      </c>
      <c r="C106" s="78"/>
      <c r="D106" s="96">
        <f>D107+D108+D109+D110+D111+D112+D113+D114+D115+D116+D117+D118+D119</f>
        <v>0</v>
      </c>
      <c r="E106" s="97">
        <f>E107+E108+E109+E110+E111+E112+E113+E114+E115+E116+E117+E118+E119</f>
        <v>0</v>
      </c>
      <c r="F106" s="85"/>
    </row>
    <row r="107" spans="1:6" ht="15">
      <c r="A107" s="161" t="s">
        <v>206</v>
      </c>
      <c r="B107" s="100" t="s">
        <v>127</v>
      </c>
      <c r="C107" s="75"/>
      <c r="D107" s="76"/>
      <c r="E107" s="77"/>
      <c r="F107" s="85"/>
    </row>
    <row r="108" spans="1:6" ht="15">
      <c r="A108" s="161" t="s">
        <v>199</v>
      </c>
      <c r="B108" s="100" t="s">
        <v>128</v>
      </c>
      <c r="C108" s="75"/>
      <c r="D108" s="76"/>
      <c r="E108" s="77"/>
      <c r="F108" s="85"/>
    </row>
    <row r="109" spans="1:6" ht="15">
      <c r="A109" s="161" t="s">
        <v>200</v>
      </c>
      <c r="B109" s="100" t="s">
        <v>129</v>
      </c>
      <c r="C109" s="75"/>
      <c r="D109" s="76"/>
      <c r="E109" s="77"/>
      <c r="F109" s="85"/>
    </row>
    <row r="110" spans="1:6" ht="27.75" customHeight="1">
      <c r="A110" s="162" t="s">
        <v>207</v>
      </c>
      <c r="B110" s="100" t="s">
        <v>130</v>
      </c>
      <c r="C110" s="75"/>
      <c r="D110" s="76"/>
      <c r="E110" s="77"/>
      <c r="F110" s="85"/>
    </row>
    <row r="111" spans="1:6" ht="15">
      <c r="A111" s="161" t="s">
        <v>208</v>
      </c>
      <c r="B111" s="100" t="s">
        <v>131</v>
      </c>
      <c r="C111" s="75"/>
      <c r="D111" s="76"/>
      <c r="E111" s="77"/>
      <c r="F111" s="85"/>
    </row>
    <row r="112" spans="1:6" ht="15">
      <c r="A112" s="161" t="s">
        <v>209</v>
      </c>
      <c r="B112" s="100" t="s">
        <v>132</v>
      </c>
      <c r="C112" s="75"/>
      <c r="D112" s="76"/>
      <c r="E112" s="77"/>
      <c r="F112" s="85"/>
    </row>
    <row r="113" spans="1:6" ht="15">
      <c r="A113" s="161" t="s">
        <v>210</v>
      </c>
      <c r="B113" s="100" t="s">
        <v>133</v>
      </c>
      <c r="C113" s="75"/>
      <c r="D113" s="76"/>
      <c r="E113" s="77"/>
      <c r="F113" s="85"/>
    </row>
    <row r="114" spans="1:6" ht="15">
      <c r="A114" s="161" t="s">
        <v>211</v>
      </c>
      <c r="B114" s="100" t="s">
        <v>134</v>
      </c>
      <c r="C114" s="75"/>
      <c r="D114" s="76"/>
      <c r="E114" s="77"/>
      <c r="F114" s="85"/>
    </row>
    <row r="115" spans="1:6" ht="15">
      <c r="A115" s="161" t="s">
        <v>212</v>
      </c>
      <c r="B115" s="100" t="s">
        <v>135</v>
      </c>
      <c r="C115" s="75"/>
      <c r="D115" s="76"/>
      <c r="E115" s="77"/>
      <c r="F115" s="85"/>
    </row>
    <row r="116" spans="1:6" ht="15">
      <c r="A116" s="161" t="s">
        <v>213</v>
      </c>
      <c r="B116" s="100" t="s">
        <v>136</v>
      </c>
      <c r="C116" s="75"/>
      <c r="D116" s="76"/>
      <c r="E116" s="77"/>
      <c r="F116" s="85"/>
    </row>
    <row r="117" spans="1:6" ht="15">
      <c r="A117" s="161" t="s">
        <v>214</v>
      </c>
      <c r="B117" s="100" t="s">
        <v>137</v>
      </c>
      <c r="C117" s="75"/>
      <c r="D117" s="76"/>
      <c r="E117" s="77"/>
      <c r="F117" s="85"/>
    </row>
    <row r="118" spans="1:6" ht="15">
      <c r="A118" s="161" t="s">
        <v>215</v>
      </c>
      <c r="B118" s="100" t="s">
        <v>138</v>
      </c>
      <c r="C118" s="75"/>
      <c r="D118" s="76"/>
      <c r="E118" s="77"/>
      <c r="F118" s="85"/>
    </row>
    <row r="119" spans="1:6" ht="15">
      <c r="A119" s="161" t="s">
        <v>216</v>
      </c>
      <c r="B119" s="100" t="s">
        <v>139</v>
      </c>
      <c r="C119" s="75"/>
      <c r="D119" s="76"/>
      <c r="E119" s="77"/>
      <c r="F119" s="85"/>
    </row>
    <row r="120" spans="1:6" ht="33.75" customHeight="1">
      <c r="A120" s="167" t="s">
        <v>144</v>
      </c>
      <c r="B120" s="101" t="s">
        <v>140</v>
      </c>
      <c r="C120" s="78"/>
      <c r="D120" s="79"/>
      <c r="E120" s="80"/>
      <c r="F120" s="85"/>
    </row>
    <row r="121" spans="1:6" ht="51.75" customHeight="1">
      <c r="A121" s="167" t="s">
        <v>145</v>
      </c>
      <c r="B121" s="101" t="s">
        <v>141</v>
      </c>
      <c r="C121" s="78"/>
      <c r="D121" s="79"/>
      <c r="E121" s="80"/>
      <c r="F121" s="85"/>
    </row>
    <row r="122" spans="1:6" ht="33" customHeight="1">
      <c r="A122" s="166" t="s">
        <v>146</v>
      </c>
      <c r="B122" s="101" t="s">
        <v>148</v>
      </c>
      <c r="C122" s="78"/>
      <c r="D122" s="96">
        <f>D76+D92+D105+D120+D121</f>
        <v>0</v>
      </c>
      <c r="E122" s="97">
        <f>E76+E92+E105+E120+E121</f>
        <v>0</v>
      </c>
      <c r="F122" s="85"/>
    </row>
    <row r="123" spans="1:6" ht="24" customHeight="1" thickBot="1">
      <c r="A123" s="172" t="s">
        <v>147</v>
      </c>
      <c r="B123" s="102" t="s">
        <v>149</v>
      </c>
      <c r="C123" s="81"/>
      <c r="D123" s="82"/>
      <c r="E123" s="83"/>
      <c r="F123" s="85"/>
    </row>
    <row r="124" spans="1:6" ht="15.75" thickTop="1">
      <c r="A124" s="89"/>
      <c r="B124" s="85"/>
      <c r="C124" s="90"/>
      <c r="D124" s="85"/>
      <c r="E124" s="85"/>
      <c r="F124" s="85"/>
    </row>
  </sheetData>
  <sheetProtection password="879C" sheet="1" objects="1" scenarios="1"/>
  <mergeCells count="8">
    <mergeCell ref="A1:B1"/>
    <mergeCell ref="A7:E7"/>
    <mergeCell ref="B9:B10"/>
    <mergeCell ref="C9:C10"/>
    <mergeCell ref="A9:A10"/>
    <mergeCell ref="D9:E9"/>
    <mergeCell ref="C4:D4"/>
    <mergeCell ref="C3:D3"/>
  </mergeCells>
  <hyperlinks>
    <hyperlink ref="A1:B1" location="пФИ_Почетна!A1" display="почетна"/>
  </hyperlinks>
  <printOptions/>
  <pageMargins left="0.3937007874015748" right="0.3937007874015748" top="0.1968503937007874" bottom="0.5905511811023623" header="0.31496062992125984" footer="0.1968503937007874"/>
  <pageSetup horizontalDpi="600" verticalDpi="600" orientation="portrait" paperSize="9" scale="87" r:id="rId1"/>
  <headerFooter>
    <oddHeader>&amp;R&amp;P(&amp;N)</oddHeader>
    <oddFooter>&amp;LИзработил:_______________&amp;CОдобрил:________________&amp;RКонтролирал:_____________</oddFooter>
  </headerFooter>
  <rowBreaks count="2" manualBreakCount="2">
    <brk id="48" max="4" man="1"/>
    <brk id="8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5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1" max="1" width="50.7109375" style="131" customWidth="1"/>
    <col min="2" max="2" width="8.00390625" style="72" customWidth="1"/>
    <col min="3" max="3" width="8.8515625" style="111" customWidth="1"/>
    <col min="4" max="4" width="20.00390625" style="111" customWidth="1"/>
    <col min="5" max="5" width="20.28125" style="111" customWidth="1"/>
    <col min="6" max="16384" width="9.140625" style="111" customWidth="1"/>
  </cols>
  <sheetData>
    <row r="1" spans="1:6" s="109" customFormat="1" ht="15">
      <c r="A1" s="213" t="s">
        <v>237</v>
      </c>
      <c r="B1" s="213"/>
      <c r="C1" s="132"/>
      <c r="D1" s="132"/>
      <c r="E1" s="132"/>
      <c r="F1" s="132"/>
    </row>
    <row r="2" spans="1:6" s="109" customFormat="1" ht="15">
      <c r="A2" s="63" t="str">
        <f>пФИ_Почетна!C32</f>
        <v>(тип на посредник)</v>
      </c>
      <c r="B2" s="64"/>
      <c r="C2" s="65" t="str">
        <f>пФИ_Почетна!C33</f>
        <v>(назив на друштво)</v>
      </c>
      <c r="D2" s="65"/>
      <c r="E2" s="189"/>
      <c r="F2" s="132"/>
    </row>
    <row r="3" spans="1:6" s="109" customFormat="1" ht="15">
      <c r="A3" s="63" t="s">
        <v>262</v>
      </c>
      <c r="B3" s="64"/>
      <c r="C3" s="224" t="str">
        <f>пФИ_Почетна!C35</f>
        <v>(тековна година)</v>
      </c>
      <c r="D3" s="224"/>
      <c r="E3" s="189"/>
      <c r="F3" s="132"/>
    </row>
    <row r="4" spans="1:6" s="109" customFormat="1" ht="15.75" thickBot="1">
      <c r="A4" s="66" t="s">
        <v>261</v>
      </c>
      <c r="B4" s="67"/>
      <c r="C4" s="223" t="str">
        <f>пФИ_Почетна!C34</f>
        <v>(период)</v>
      </c>
      <c r="D4" s="223"/>
      <c r="E4" s="190"/>
      <c r="F4" s="132"/>
    </row>
    <row r="5" spans="1:6" s="109" customFormat="1" ht="9" customHeight="1" thickTop="1">
      <c r="A5" s="228"/>
      <c r="B5" s="228"/>
      <c r="C5" s="228"/>
      <c r="D5" s="228"/>
      <c r="E5" s="228"/>
      <c r="F5" s="132"/>
    </row>
    <row r="6" spans="1:6" s="109" customFormat="1" ht="9" customHeight="1">
      <c r="A6" s="133"/>
      <c r="B6" s="133"/>
      <c r="C6" s="133"/>
      <c r="D6" s="133"/>
      <c r="E6" s="133"/>
      <c r="F6" s="132"/>
    </row>
    <row r="7" spans="1:6" s="109" customFormat="1" ht="18">
      <c r="A7" s="214" t="s">
        <v>268</v>
      </c>
      <c r="B7" s="214"/>
      <c r="C7" s="214"/>
      <c r="D7" s="214"/>
      <c r="E7" s="214"/>
      <c r="F7" s="132"/>
    </row>
    <row r="8" spans="1:6" s="109" customFormat="1" ht="8.25" customHeight="1" thickBot="1">
      <c r="A8" s="134"/>
      <c r="B8" s="134"/>
      <c r="C8" s="134"/>
      <c r="D8" s="134"/>
      <c r="E8" s="134"/>
      <c r="F8" s="132"/>
    </row>
    <row r="9" spans="1:31" ht="30" customHeight="1" thickTop="1">
      <c r="A9" s="229" t="s">
        <v>151</v>
      </c>
      <c r="B9" s="231" t="s">
        <v>0</v>
      </c>
      <c r="C9" s="231" t="s">
        <v>1</v>
      </c>
      <c r="D9" s="231" t="s">
        <v>2</v>
      </c>
      <c r="E9" s="233"/>
      <c r="F9" s="132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ht="15.75" thickBot="1">
      <c r="A10" s="230"/>
      <c r="B10" s="232"/>
      <c r="C10" s="232"/>
      <c r="D10" s="135" t="s">
        <v>3</v>
      </c>
      <c r="E10" s="136" t="s">
        <v>4</v>
      </c>
      <c r="F10" s="132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ht="15.75" thickBot="1">
      <c r="A11" s="177"/>
      <c r="B11" s="137"/>
      <c r="C11" s="138">
        <v>1</v>
      </c>
      <c r="D11" s="137">
        <v>2</v>
      </c>
      <c r="E11" s="139">
        <v>3</v>
      </c>
      <c r="F11" s="132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ht="15">
      <c r="A12" s="178" t="s">
        <v>152</v>
      </c>
      <c r="B12" s="149">
        <v>201</v>
      </c>
      <c r="C12" s="112"/>
      <c r="D12" s="140">
        <f>(D13+D14+D18)</f>
        <v>0</v>
      </c>
      <c r="E12" s="141">
        <f>(E13+E14+E18)</f>
        <v>0</v>
      </c>
      <c r="F12" s="132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</row>
    <row r="13" spans="1:31" ht="15">
      <c r="A13" s="179" t="s">
        <v>269</v>
      </c>
      <c r="B13" s="146">
        <v>202</v>
      </c>
      <c r="C13" s="113"/>
      <c r="D13" s="75"/>
      <c r="E13" s="114"/>
      <c r="F13" s="132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ht="15">
      <c r="A14" s="179" t="s">
        <v>270</v>
      </c>
      <c r="B14" s="146">
        <v>203</v>
      </c>
      <c r="C14" s="113"/>
      <c r="D14" s="75"/>
      <c r="E14" s="114"/>
      <c r="F14" s="132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ht="30">
      <c r="A15" s="179" t="s">
        <v>271</v>
      </c>
      <c r="B15" s="150"/>
      <c r="C15" s="116"/>
      <c r="D15" s="115"/>
      <c r="E15" s="117"/>
      <c r="F15" s="132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ht="30">
      <c r="A16" s="180" t="s">
        <v>279</v>
      </c>
      <c r="B16" s="146">
        <v>204</v>
      </c>
      <c r="C16" s="113"/>
      <c r="D16" s="75"/>
      <c r="E16" s="114"/>
      <c r="F16" s="132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30">
      <c r="A17" s="180" t="s">
        <v>280</v>
      </c>
      <c r="B17" s="146">
        <v>205</v>
      </c>
      <c r="C17" s="113"/>
      <c r="D17" s="75"/>
      <c r="E17" s="114"/>
      <c r="F17" s="132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ht="30">
      <c r="A18" s="179" t="s">
        <v>281</v>
      </c>
      <c r="B18" s="146">
        <v>206</v>
      </c>
      <c r="C18" s="113"/>
      <c r="D18" s="75"/>
      <c r="E18" s="114"/>
      <c r="F18" s="132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ht="30">
      <c r="A19" s="181" t="s">
        <v>153</v>
      </c>
      <c r="B19" s="147">
        <v>207</v>
      </c>
      <c r="C19" s="118"/>
      <c r="D19" s="154">
        <f>(D20+D21+D22+D23+D24+D25+D30+D31+D32+D33+D34)</f>
        <v>0</v>
      </c>
      <c r="E19" s="155">
        <f>(E20+E21+E22+E23+E24+E25+E30+E31+E32+E33+E34)</f>
        <v>0</v>
      </c>
      <c r="F19" s="132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ht="15">
      <c r="A20" s="179" t="s">
        <v>272</v>
      </c>
      <c r="B20" s="146">
        <v>208</v>
      </c>
      <c r="C20" s="113"/>
      <c r="D20" s="75"/>
      <c r="E20" s="114"/>
      <c r="F20" s="132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ht="15">
      <c r="A21" s="179" t="s">
        <v>273</v>
      </c>
      <c r="B21" s="146">
        <v>209</v>
      </c>
      <c r="C21" s="113"/>
      <c r="D21" s="75"/>
      <c r="E21" s="114"/>
      <c r="F21" s="132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ht="45">
      <c r="A22" s="179" t="s">
        <v>274</v>
      </c>
      <c r="B22" s="146">
        <v>210</v>
      </c>
      <c r="C22" s="113"/>
      <c r="D22" s="75"/>
      <c r="E22" s="114"/>
      <c r="F22" s="132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ht="15">
      <c r="A23" s="179" t="s">
        <v>275</v>
      </c>
      <c r="B23" s="146">
        <v>211</v>
      </c>
      <c r="C23" s="113"/>
      <c r="D23" s="75"/>
      <c r="E23" s="114"/>
      <c r="F23" s="132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ht="15">
      <c r="A24" s="179" t="s">
        <v>351</v>
      </c>
      <c r="B24" s="146">
        <v>212</v>
      </c>
      <c r="C24" s="113"/>
      <c r="D24" s="75"/>
      <c r="E24" s="114"/>
      <c r="F24" s="132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</row>
    <row r="25" spans="1:31" ht="15">
      <c r="A25" s="179" t="s">
        <v>276</v>
      </c>
      <c r="B25" s="146">
        <v>213</v>
      </c>
      <c r="C25" s="113"/>
      <c r="D25" s="156">
        <f>(D26+D27+D28+D29)</f>
        <v>0</v>
      </c>
      <c r="E25" s="157">
        <f>(E26+E27+E28+E29)</f>
        <v>0</v>
      </c>
      <c r="F25" s="132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ht="15">
      <c r="A26" s="180" t="s">
        <v>282</v>
      </c>
      <c r="B26" s="146">
        <v>214</v>
      </c>
      <c r="C26" s="113"/>
      <c r="D26" s="75"/>
      <c r="E26" s="114"/>
      <c r="F26" s="132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  <row r="27" spans="1:31" ht="30">
      <c r="A27" s="180" t="s">
        <v>283</v>
      </c>
      <c r="B27" s="146">
        <v>215</v>
      </c>
      <c r="C27" s="113"/>
      <c r="D27" s="75"/>
      <c r="E27" s="114"/>
      <c r="F27" s="132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ht="30">
      <c r="A28" s="180" t="s">
        <v>284</v>
      </c>
      <c r="B28" s="146">
        <v>216</v>
      </c>
      <c r="C28" s="113"/>
      <c r="D28" s="75"/>
      <c r="E28" s="114"/>
      <c r="F28" s="132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ht="15">
      <c r="A29" s="180" t="s">
        <v>285</v>
      </c>
      <c r="B29" s="146">
        <v>217</v>
      </c>
      <c r="C29" s="113"/>
      <c r="D29" s="75"/>
      <c r="E29" s="114"/>
      <c r="F29" s="132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ht="30">
      <c r="A30" s="179" t="s">
        <v>290</v>
      </c>
      <c r="B30" s="146">
        <v>218</v>
      </c>
      <c r="C30" s="113"/>
      <c r="D30" s="75"/>
      <c r="E30" s="114"/>
      <c r="F30" s="132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 ht="30">
      <c r="A31" s="179" t="s">
        <v>291</v>
      </c>
      <c r="B31" s="146">
        <v>219</v>
      </c>
      <c r="C31" s="113"/>
      <c r="D31" s="75"/>
      <c r="E31" s="114"/>
      <c r="F31" s="132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ht="30">
      <c r="A32" s="179" t="s">
        <v>292</v>
      </c>
      <c r="B32" s="146">
        <v>220</v>
      </c>
      <c r="C32" s="113"/>
      <c r="D32" s="75"/>
      <c r="E32" s="114"/>
      <c r="F32" s="132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1" ht="15">
      <c r="A33" s="179" t="s">
        <v>293</v>
      </c>
      <c r="B33" s="146">
        <v>221</v>
      </c>
      <c r="C33" s="113"/>
      <c r="D33" s="75"/>
      <c r="E33" s="114"/>
      <c r="F33" s="132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</row>
    <row r="34" spans="1:31" ht="15">
      <c r="A34" s="179" t="s">
        <v>294</v>
      </c>
      <c r="B34" s="146">
        <v>222</v>
      </c>
      <c r="C34" s="113"/>
      <c r="D34" s="75"/>
      <c r="E34" s="114"/>
      <c r="F34" s="132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</row>
    <row r="35" spans="1:31" ht="30">
      <c r="A35" s="181" t="s">
        <v>324</v>
      </c>
      <c r="B35" s="147">
        <v>223</v>
      </c>
      <c r="C35" s="118"/>
      <c r="D35" s="154">
        <f>(D36+D41+D42+D43+D44+D45)</f>
        <v>0</v>
      </c>
      <c r="E35" s="155">
        <f>(E36+E41+E42+E43+E44+E45)</f>
        <v>0</v>
      </c>
      <c r="F35" s="132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</row>
    <row r="36" spans="1:31" ht="30">
      <c r="A36" s="179" t="s">
        <v>277</v>
      </c>
      <c r="B36" s="146">
        <v>224</v>
      </c>
      <c r="C36" s="113"/>
      <c r="D36" s="156">
        <f>(D37+D38+D39+D40)</f>
        <v>0</v>
      </c>
      <c r="E36" s="157">
        <f>(E37+E38+E39+E40)</f>
        <v>0</v>
      </c>
      <c r="F36" s="132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</row>
    <row r="37" spans="1:31" ht="15">
      <c r="A37" s="180" t="s">
        <v>286</v>
      </c>
      <c r="B37" s="146">
        <v>225</v>
      </c>
      <c r="C37" s="113"/>
      <c r="D37" s="75"/>
      <c r="E37" s="114"/>
      <c r="F37" s="132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</row>
    <row r="38" spans="1:31" ht="30">
      <c r="A38" s="180" t="s">
        <v>287</v>
      </c>
      <c r="B38" s="146">
        <v>226</v>
      </c>
      <c r="C38" s="113"/>
      <c r="D38" s="75"/>
      <c r="E38" s="114"/>
      <c r="F38" s="132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</row>
    <row r="39" spans="1:31" ht="30">
      <c r="A39" s="180" t="s">
        <v>288</v>
      </c>
      <c r="B39" s="146">
        <v>227</v>
      </c>
      <c r="C39" s="113"/>
      <c r="D39" s="75"/>
      <c r="E39" s="114"/>
      <c r="F39" s="132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</row>
    <row r="40" spans="1:31" ht="30">
      <c r="A40" s="180" t="s">
        <v>289</v>
      </c>
      <c r="B40" s="146">
        <v>228</v>
      </c>
      <c r="C40" s="113"/>
      <c r="D40" s="75"/>
      <c r="E40" s="114"/>
      <c r="F40" s="132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</row>
    <row r="41" spans="1:31" ht="15">
      <c r="A41" s="179" t="s">
        <v>295</v>
      </c>
      <c r="B41" s="146">
        <v>229</v>
      </c>
      <c r="C41" s="113"/>
      <c r="D41" s="75"/>
      <c r="E41" s="114"/>
      <c r="F41" s="132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</row>
    <row r="42" spans="1:31" ht="30">
      <c r="A42" s="179" t="s">
        <v>296</v>
      </c>
      <c r="B42" s="146">
        <v>230</v>
      </c>
      <c r="C42" s="113"/>
      <c r="D42" s="75"/>
      <c r="E42" s="114"/>
      <c r="F42" s="132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</row>
    <row r="43" spans="1:31" ht="30">
      <c r="A43" s="179" t="s">
        <v>297</v>
      </c>
      <c r="B43" s="146">
        <v>231</v>
      </c>
      <c r="C43" s="113"/>
      <c r="D43" s="75"/>
      <c r="E43" s="114"/>
      <c r="F43" s="132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</row>
    <row r="44" spans="1:31" ht="30">
      <c r="A44" s="179" t="s">
        <v>298</v>
      </c>
      <c r="B44" s="146">
        <v>232</v>
      </c>
      <c r="C44" s="113"/>
      <c r="D44" s="75"/>
      <c r="E44" s="114"/>
      <c r="F44" s="132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</row>
    <row r="45" spans="1:31" ht="15">
      <c r="A45" s="179" t="s">
        <v>299</v>
      </c>
      <c r="B45" s="146">
        <v>233</v>
      </c>
      <c r="C45" s="113"/>
      <c r="D45" s="75"/>
      <c r="E45" s="114"/>
      <c r="F45" s="132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</row>
    <row r="46" spans="1:31" ht="30">
      <c r="A46" s="181" t="s">
        <v>308</v>
      </c>
      <c r="B46" s="147">
        <v>234</v>
      </c>
      <c r="C46" s="118"/>
      <c r="D46" s="154">
        <f>(D47+D51+D52+D53+D54+D55)</f>
        <v>0</v>
      </c>
      <c r="E46" s="155">
        <f>(E47+E51+E52+E53+E54+E55)</f>
        <v>0</v>
      </c>
      <c r="F46" s="132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</row>
    <row r="47" spans="1:31" ht="30">
      <c r="A47" s="179" t="s">
        <v>278</v>
      </c>
      <c r="B47" s="146">
        <v>235</v>
      </c>
      <c r="C47" s="113"/>
      <c r="D47" s="156">
        <f>(D48+D49+D50)</f>
        <v>0</v>
      </c>
      <c r="E47" s="157">
        <f>(E48+E49+E50)</f>
        <v>0</v>
      </c>
      <c r="F47" s="132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</row>
    <row r="48" spans="1:31" ht="30">
      <c r="A48" s="180" t="s">
        <v>300</v>
      </c>
      <c r="B48" s="146">
        <v>236</v>
      </c>
      <c r="C48" s="113"/>
      <c r="D48" s="75"/>
      <c r="E48" s="114"/>
      <c r="F48" s="132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</row>
    <row r="49" spans="1:31" ht="30">
      <c r="A49" s="180" t="s">
        <v>301</v>
      </c>
      <c r="B49" s="146">
        <v>237</v>
      </c>
      <c r="C49" s="113"/>
      <c r="D49" s="75"/>
      <c r="E49" s="114"/>
      <c r="F49" s="132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</row>
    <row r="50" spans="1:31" ht="30">
      <c r="A50" s="180" t="s">
        <v>302</v>
      </c>
      <c r="B50" s="146">
        <v>238</v>
      </c>
      <c r="C50" s="113"/>
      <c r="D50" s="75"/>
      <c r="E50" s="114"/>
      <c r="F50" s="132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</row>
    <row r="51" spans="1:31" ht="30">
      <c r="A51" s="179" t="s">
        <v>303</v>
      </c>
      <c r="B51" s="146">
        <v>239</v>
      </c>
      <c r="C51" s="113"/>
      <c r="D51" s="75"/>
      <c r="E51" s="114"/>
      <c r="F51" s="132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</row>
    <row r="52" spans="1:31" ht="30">
      <c r="A52" s="179" t="s">
        <v>304</v>
      </c>
      <c r="B52" s="146">
        <v>240</v>
      </c>
      <c r="C52" s="113"/>
      <c r="D52" s="75"/>
      <c r="E52" s="114"/>
      <c r="F52" s="132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</row>
    <row r="53" spans="1:31" ht="28.5" customHeight="1">
      <c r="A53" s="179" t="s">
        <v>305</v>
      </c>
      <c r="B53" s="146">
        <v>241</v>
      </c>
      <c r="C53" s="113"/>
      <c r="D53" s="75"/>
      <c r="E53" s="114"/>
      <c r="F53" s="132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</row>
    <row r="54" spans="1:31" ht="30">
      <c r="A54" s="179" t="s">
        <v>306</v>
      </c>
      <c r="B54" s="146">
        <v>242</v>
      </c>
      <c r="C54" s="113"/>
      <c r="D54" s="75"/>
      <c r="E54" s="114"/>
      <c r="F54" s="132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</row>
    <row r="55" spans="1:31" ht="15">
      <c r="A55" s="179" t="s">
        <v>307</v>
      </c>
      <c r="B55" s="146">
        <v>243</v>
      </c>
      <c r="C55" s="113"/>
      <c r="D55" s="75"/>
      <c r="E55" s="114"/>
      <c r="F55" s="132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</row>
    <row r="56" spans="1:31" ht="15">
      <c r="A56" s="182" t="s">
        <v>309</v>
      </c>
      <c r="B56" s="146">
        <v>244</v>
      </c>
      <c r="C56" s="113"/>
      <c r="D56" s="75"/>
      <c r="E56" s="114"/>
      <c r="F56" s="132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</row>
    <row r="57" spans="1:31" ht="15">
      <c r="A57" s="183" t="s">
        <v>311</v>
      </c>
      <c r="B57" s="146">
        <v>245</v>
      </c>
      <c r="C57" s="113"/>
      <c r="D57" s="75"/>
      <c r="E57" s="114"/>
      <c r="F57" s="132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</row>
    <row r="58" spans="1:31" ht="30">
      <c r="A58" s="184" t="s">
        <v>310</v>
      </c>
      <c r="B58" s="151">
        <v>246</v>
      </c>
      <c r="C58" s="120"/>
      <c r="D58" s="173">
        <f>IF((D$12+D$35+D$56)-(D$16-D$17+D$19+D$46+D$57)&gt;0,(D$12+D$35+D$56)-(D$16-D$17+D$19+D$46+D$57),0)</f>
        <v>0</v>
      </c>
      <c r="E58" s="174">
        <f>IF((E$12+E$35+E$56)-(E$16-E$17+E$19+E$46+E$57)&gt;=0,(E$12+E$35+E$56)-(E$16-E$17+E$19+E$46+E$57),0)</f>
        <v>0</v>
      </c>
      <c r="F58" s="132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</row>
    <row r="59" spans="1:31" ht="30">
      <c r="A59" s="184" t="s">
        <v>312</v>
      </c>
      <c r="B59" s="151">
        <v>247</v>
      </c>
      <c r="C59" s="120"/>
      <c r="D59" s="173">
        <f>IF((D$12+D$35+D$56)-(D$16-D$17+D$19+D$46+D$57)&lt;0,-(D$12+D$35+D$56)+(D$16-D$17+D$19+D$46+D$57),0)</f>
        <v>0</v>
      </c>
      <c r="E59" s="174">
        <f>IF((E$12+E$35+E$56)-(E$16-E$17+E$19+E$46+E$57)&lt;0,-(E$12+E$35+E$56)+(E$16-E$17+E$19+E$46+E$57),0)</f>
        <v>0</v>
      </c>
      <c r="F59" s="132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</row>
    <row r="60" spans="1:31" ht="15">
      <c r="A60" s="185" t="s">
        <v>313</v>
      </c>
      <c r="B60" s="152">
        <v>248</v>
      </c>
      <c r="C60" s="113"/>
      <c r="D60" s="175"/>
      <c r="E60" s="176"/>
      <c r="F60" s="132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</row>
    <row r="61" spans="1:31" ht="15">
      <c r="A61" s="185" t="s">
        <v>314</v>
      </c>
      <c r="B61" s="152">
        <v>249</v>
      </c>
      <c r="C61" s="113"/>
      <c r="D61" s="175"/>
      <c r="E61" s="176"/>
      <c r="F61" s="132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</row>
    <row r="62" spans="1:31" ht="30">
      <c r="A62" s="184" t="s">
        <v>315</v>
      </c>
      <c r="B62" s="151">
        <v>250</v>
      </c>
      <c r="C62" s="120"/>
      <c r="D62" s="173">
        <f>IF(D58&lt;&gt;0,IF(D$58+D$60-D$61&gt;=0,D$58+D$60-D$61,0),IF(D$60-D$59-D$61&gt;0,D$60-D$59-D$61,0))</f>
        <v>0</v>
      </c>
      <c r="E62" s="174">
        <f>IF(E58&lt;&gt;0,IF(E$58+E$60-E$61&gt;=0,E$58+E$60-E$61,0),IF(E$60-E$59-E$61&gt;0,E$60-E$59-E$61,0))</f>
        <v>0</v>
      </c>
      <c r="F62" s="132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</row>
    <row r="63" spans="1:31" ht="30">
      <c r="A63" s="184" t="s">
        <v>316</v>
      </c>
      <c r="B63" s="151">
        <v>251</v>
      </c>
      <c r="C63" s="120"/>
      <c r="D63" s="173">
        <f>IF(D59&lt;&gt;0,IF(D$59-D$60+D$61&gt;0,D$59-D$60+D$61,0),IF(D$58+D$60-D$61&lt;0,-D$58-D$60+D$61,0))</f>
        <v>0</v>
      </c>
      <c r="E63" s="174">
        <f>IF(E59&lt;&gt;0,IF(E$59-E$60+E$61&gt;0,E$59-E$60+E$61,0),IF(E$58+E$60-E$61&lt;0,-E$58-E$60+E$61,0))</f>
        <v>0</v>
      </c>
      <c r="F63" s="132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</row>
    <row r="64" spans="1:31" ht="15">
      <c r="A64" s="185" t="s">
        <v>317</v>
      </c>
      <c r="B64" s="152">
        <v>252</v>
      </c>
      <c r="C64" s="113"/>
      <c r="D64" s="175"/>
      <c r="E64" s="176"/>
      <c r="F64" s="132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</row>
    <row r="65" spans="1:31" ht="15">
      <c r="A65" s="185" t="s">
        <v>318</v>
      </c>
      <c r="B65" s="152">
        <v>253</v>
      </c>
      <c r="C65" s="113"/>
      <c r="D65" s="175"/>
      <c r="E65" s="176"/>
      <c r="F65" s="132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</row>
    <row r="66" spans="1:31" ht="15">
      <c r="A66" s="185" t="s">
        <v>319</v>
      </c>
      <c r="B66" s="152">
        <v>254</v>
      </c>
      <c r="C66" s="113"/>
      <c r="D66" s="175"/>
      <c r="E66" s="176"/>
      <c r="F66" s="132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1:31" ht="30">
      <c r="A67" s="184" t="s">
        <v>320</v>
      </c>
      <c r="B67" s="151">
        <v>255</v>
      </c>
      <c r="C67" s="120"/>
      <c r="D67" s="173">
        <f>IF(D$62&lt;&gt;0,IF(D$62-D$64+D$65-D$66&gt;=0,D$62-D$64+D$65-D$66,0),IF(D$65-D$63-D$64-D$66&gt;=0,D$65-D$63-D$64-D$66,0))</f>
        <v>0</v>
      </c>
      <c r="E67" s="174">
        <f>IF(E$62&lt;&gt;0,IF(E$62-E$64+E$65-E$66&gt;=0,E$62-E$64+E$65-E$66,0),IF(E$65-E$63-E$64-E$66&gt;=0,E$65-E$63-E$64-E$66,0))</f>
        <v>0</v>
      </c>
      <c r="F67" s="132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1:31" ht="30">
      <c r="A68" s="184" t="s">
        <v>321</v>
      </c>
      <c r="B68" s="151">
        <v>256</v>
      </c>
      <c r="C68" s="120"/>
      <c r="D68" s="173">
        <f>IF(D$63&lt;&gt;0,IF(D$63+D$64-D$65+D$66&gt;0,D$63+D$64-D$65+D$66,0),IF(D$62-D$64+D$65-D$66&lt;=0,-(D$62-D$64+D$65-D$66),0))</f>
        <v>0</v>
      </c>
      <c r="E68" s="174">
        <f>IF(E$63&lt;&gt;0,IF(E$63+E$64-E$65+E$66&gt;=0,E$63+E$64-E$65+E$66,0),IF(E$62-E$64+E$65-E$66&lt;=0,-(E$62-E$64+E$65-E$66),0))</f>
        <v>0</v>
      </c>
      <c r="F68" s="132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</row>
    <row r="69" spans="1:31" ht="45">
      <c r="A69" s="185" t="s">
        <v>322</v>
      </c>
      <c r="B69" s="152">
        <v>257</v>
      </c>
      <c r="C69" s="113"/>
      <c r="D69" s="75"/>
      <c r="E69" s="114"/>
      <c r="F69" s="132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</row>
    <row r="70" spans="1:31" ht="30.75" thickBot="1">
      <c r="A70" s="186" t="s">
        <v>323</v>
      </c>
      <c r="B70" s="153">
        <v>258</v>
      </c>
      <c r="C70" s="121"/>
      <c r="D70" s="122"/>
      <c r="E70" s="123"/>
      <c r="F70" s="132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</row>
    <row r="71" spans="1:31" ht="16.5" thickBot="1" thickTop="1">
      <c r="A71" s="225"/>
      <c r="B71" s="226"/>
      <c r="C71" s="226"/>
      <c r="D71" s="226"/>
      <c r="E71" s="227"/>
      <c r="F71" s="132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</row>
    <row r="72" spans="1:31" ht="15.75" thickTop="1">
      <c r="A72" s="187" t="s">
        <v>154</v>
      </c>
      <c r="B72" s="145">
        <v>259</v>
      </c>
      <c r="C72" s="124"/>
      <c r="D72" s="125"/>
      <c r="E72" s="126"/>
      <c r="F72" s="132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</row>
    <row r="73" spans="1:31" ht="30">
      <c r="A73" s="179" t="s">
        <v>155</v>
      </c>
      <c r="B73" s="146">
        <v>260</v>
      </c>
      <c r="C73" s="113"/>
      <c r="D73" s="75"/>
      <c r="E73" s="114"/>
      <c r="F73" s="132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</row>
    <row r="74" spans="1:31" ht="30">
      <c r="A74" s="179" t="s">
        <v>156</v>
      </c>
      <c r="B74" s="146">
        <v>261</v>
      </c>
      <c r="C74" s="113"/>
      <c r="D74" s="75"/>
      <c r="E74" s="114"/>
      <c r="F74" s="132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</row>
    <row r="75" spans="1:31" ht="30">
      <c r="A75" s="179" t="s">
        <v>157</v>
      </c>
      <c r="B75" s="146">
        <v>262</v>
      </c>
      <c r="C75" s="113"/>
      <c r="D75" s="75"/>
      <c r="E75" s="114"/>
      <c r="F75" s="132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</row>
    <row r="76" spans="1:31" ht="30">
      <c r="A76" s="179" t="s">
        <v>158</v>
      </c>
      <c r="B76" s="146">
        <v>263</v>
      </c>
      <c r="C76" s="113"/>
      <c r="D76" s="75"/>
      <c r="E76" s="114"/>
      <c r="F76" s="132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</row>
    <row r="77" spans="1:31" ht="15">
      <c r="A77" s="181" t="s">
        <v>159</v>
      </c>
      <c r="B77" s="147">
        <v>264</v>
      </c>
      <c r="C77" s="118"/>
      <c r="D77" s="74"/>
      <c r="E77" s="119"/>
      <c r="F77" s="132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ht="15">
      <c r="A78" s="179" t="s">
        <v>160</v>
      </c>
      <c r="B78" s="146">
        <v>265</v>
      </c>
      <c r="C78" s="113"/>
      <c r="D78" s="75"/>
      <c r="E78" s="114"/>
      <c r="F78" s="132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15">
      <c r="A79" s="179" t="s">
        <v>161</v>
      </c>
      <c r="B79" s="146">
        <v>266</v>
      </c>
      <c r="C79" s="113"/>
      <c r="D79" s="75"/>
      <c r="E79" s="114"/>
      <c r="F79" s="132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ht="19.5" customHeight="1">
      <c r="A80" s="179" t="s">
        <v>162</v>
      </c>
      <c r="B80" s="146">
        <v>267</v>
      </c>
      <c r="C80" s="113"/>
      <c r="D80" s="75"/>
      <c r="E80" s="114"/>
      <c r="F80" s="132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ht="30.75" thickBot="1">
      <c r="A81" s="188" t="s">
        <v>163</v>
      </c>
      <c r="B81" s="148">
        <v>268</v>
      </c>
      <c r="C81" s="121"/>
      <c r="D81" s="122"/>
      <c r="E81" s="123"/>
      <c r="F81" s="132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6" s="109" customFormat="1" ht="15.75" thickTop="1">
      <c r="A82" s="142"/>
      <c r="B82" s="143"/>
      <c r="C82" s="144"/>
      <c r="D82" s="144"/>
      <c r="E82" s="144"/>
      <c r="F82" s="132"/>
    </row>
    <row r="83" spans="1:5" s="109" customFormat="1" ht="15">
      <c r="A83" s="127"/>
      <c r="B83" s="128"/>
      <c r="C83" s="129"/>
      <c r="D83" s="129"/>
      <c r="E83" s="129"/>
    </row>
    <row r="84" spans="1:5" s="109" customFormat="1" ht="15">
      <c r="A84" s="127"/>
      <c r="B84" s="128"/>
      <c r="C84" s="129"/>
      <c r="D84" s="129"/>
      <c r="E84" s="129"/>
    </row>
    <row r="85" spans="1:5" s="109" customFormat="1" ht="15">
      <c r="A85" s="127"/>
      <c r="B85" s="128"/>
      <c r="C85" s="129"/>
      <c r="D85" s="129"/>
      <c r="E85" s="129"/>
    </row>
    <row r="86" spans="1:5" s="109" customFormat="1" ht="15">
      <c r="A86" s="127"/>
      <c r="B86" s="128"/>
      <c r="C86" s="129"/>
      <c r="D86" s="129"/>
      <c r="E86" s="129"/>
    </row>
    <row r="87" spans="1:5" s="109" customFormat="1" ht="15">
      <c r="A87" s="127"/>
      <c r="B87" s="128"/>
      <c r="C87" s="129"/>
      <c r="D87" s="129"/>
      <c r="E87" s="129"/>
    </row>
    <row r="88" spans="1:5" s="109" customFormat="1" ht="15">
      <c r="A88" s="127"/>
      <c r="B88" s="128"/>
      <c r="C88" s="129"/>
      <c r="D88" s="129"/>
      <c r="E88" s="129"/>
    </row>
    <row r="89" spans="1:5" s="109" customFormat="1" ht="15">
      <c r="A89" s="127"/>
      <c r="B89" s="128"/>
      <c r="C89" s="129"/>
      <c r="D89" s="129"/>
      <c r="E89" s="129"/>
    </row>
    <row r="90" spans="1:5" s="109" customFormat="1" ht="15">
      <c r="A90" s="127"/>
      <c r="B90" s="128"/>
      <c r="C90" s="129"/>
      <c r="D90" s="129"/>
      <c r="E90" s="129"/>
    </row>
    <row r="91" spans="1:5" s="109" customFormat="1" ht="15">
      <c r="A91" s="127"/>
      <c r="B91" s="128"/>
      <c r="C91" s="129"/>
      <c r="D91" s="129"/>
      <c r="E91" s="129"/>
    </row>
    <row r="92" spans="1:5" s="109" customFormat="1" ht="15">
      <c r="A92" s="127"/>
      <c r="B92" s="128"/>
      <c r="C92" s="129"/>
      <c r="D92" s="129"/>
      <c r="E92" s="129"/>
    </row>
    <row r="93" spans="1:5" s="109" customFormat="1" ht="15">
      <c r="A93" s="127"/>
      <c r="B93" s="128"/>
      <c r="C93" s="129"/>
      <c r="D93" s="129"/>
      <c r="E93" s="129"/>
    </row>
    <row r="94" spans="1:5" s="109" customFormat="1" ht="15">
      <c r="A94" s="127"/>
      <c r="B94" s="128"/>
      <c r="C94" s="129"/>
      <c r="D94" s="129"/>
      <c r="E94" s="129"/>
    </row>
    <row r="95" spans="1:5" s="109" customFormat="1" ht="15">
      <c r="A95" s="127"/>
      <c r="B95" s="128"/>
      <c r="C95" s="129"/>
      <c r="D95" s="129"/>
      <c r="E95" s="129"/>
    </row>
    <row r="96" spans="1:5" s="109" customFormat="1" ht="15">
      <c r="A96" s="127"/>
      <c r="B96" s="128"/>
      <c r="C96" s="129"/>
      <c r="D96" s="129"/>
      <c r="E96" s="129"/>
    </row>
    <row r="97" spans="1:5" s="109" customFormat="1" ht="15">
      <c r="A97" s="127"/>
      <c r="B97" s="128"/>
      <c r="C97" s="129"/>
      <c r="D97" s="129"/>
      <c r="E97" s="129"/>
    </row>
    <row r="98" spans="1:5" s="109" customFormat="1" ht="15">
      <c r="A98" s="127"/>
      <c r="B98" s="128"/>
      <c r="C98" s="129"/>
      <c r="D98" s="129"/>
      <c r="E98" s="129"/>
    </row>
    <row r="99" spans="1:5" s="109" customFormat="1" ht="15">
      <c r="A99" s="127"/>
      <c r="B99" s="128"/>
      <c r="C99" s="129"/>
      <c r="D99" s="129"/>
      <c r="E99" s="129"/>
    </row>
    <row r="100" spans="1:5" s="109" customFormat="1" ht="15">
      <c r="A100" s="127"/>
      <c r="B100" s="128"/>
      <c r="C100" s="129"/>
      <c r="D100" s="129"/>
      <c r="E100" s="129"/>
    </row>
    <row r="101" spans="1:2" s="109" customFormat="1" ht="15">
      <c r="A101" s="130"/>
      <c r="B101" s="110"/>
    </row>
    <row r="102" spans="1:2" s="109" customFormat="1" ht="15">
      <c r="A102" s="130"/>
      <c r="B102" s="110"/>
    </row>
    <row r="103" spans="1:2" s="109" customFormat="1" ht="15">
      <c r="A103" s="130"/>
      <c r="B103" s="110"/>
    </row>
    <row r="104" spans="1:2" s="109" customFormat="1" ht="15">
      <c r="A104" s="130"/>
      <c r="B104" s="110"/>
    </row>
    <row r="105" spans="1:2" s="109" customFormat="1" ht="15">
      <c r="A105" s="130"/>
      <c r="B105" s="110"/>
    </row>
    <row r="106" spans="1:2" s="109" customFormat="1" ht="15">
      <c r="A106" s="130"/>
      <c r="B106" s="110"/>
    </row>
    <row r="107" spans="1:2" s="109" customFormat="1" ht="15">
      <c r="A107" s="130"/>
      <c r="B107" s="110"/>
    </row>
    <row r="108" spans="1:2" s="109" customFormat="1" ht="15">
      <c r="A108" s="130"/>
      <c r="B108" s="110"/>
    </row>
    <row r="109" spans="1:2" s="109" customFormat="1" ht="15">
      <c r="A109" s="130"/>
      <c r="B109" s="110"/>
    </row>
    <row r="110" spans="1:2" s="109" customFormat="1" ht="15">
      <c r="A110" s="130"/>
      <c r="B110" s="110"/>
    </row>
    <row r="111" spans="1:2" s="109" customFormat="1" ht="15">
      <c r="A111" s="130"/>
      <c r="B111" s="110"/>
    </row>
    <row r="112" spans="1:2" s="109" customFormat="1" ht="15">
      <c r="A112" s="130"/>
      <c r="B112" s="110"/>
    </row>
    <row r="113" spans="1:2" s="109" customFormat="1" ht="15">
      <c r="A113" s="130"/>
      <c r="B113" s="110"/>
    </row>
    <row r="114" spans="1:2" s="109" customFormat="1" ht="15">
      <c r="A114" s="130"/>
      <c r="B114" s="110"/>
    </row>
    <row r="115" spans="1:2" s="109" customFormat="1" ht="15">
      <c r="A115" s="130"/>
      <c r="B115" s="110"/>
    </row>
    <row r="116" spans="1:2" s="109" customFormat="1" ht="15">
      <c r="A116" s="130"/>
      <c r="B116" s="110"/>
    </row>
    <row r="117" spans="1:2" s="109" customFormat="1" ht="15">
      <c r="A117" s="130"/>
      <c r="B117" s="110"/>
    </row>
    <row r="118" spans="1:2" s="109" customFormat="1" ht="15">
      <c r="A118" s="130"/>
      <c r="B118" s="110"/>
    </row>
    <row r="119" spans="1:2" s="109" customFormat="1" ht="15">
      <c r="A119" s="130"/>
      <c r="B119" s="110"/>
    </row>
    <row r="120" spans="1:2" s="109" customFormat="1" ht="15">
      <c r="A120" s="130"/>
      <c r="B120" s="110"/>
    </row>
    <row r="121" spans="1:2" s="109" customFormat="1" ht="15">
      <c r="A121" s="130"/>
      <c r="B121" s="110"/>
    </row>
    <row r="122" spans="1:2" s="109" customFormat="1" ht="15">
      <c r="A122" s="130"/>
      <c r="B122" s="110"/>
    </row>
    <row r="123" spans="1:2" s="109" customFormat="1" ht="15">
      <c r="A123" s="130"/>
      <c r="B123" s="110"/>
    </row>
    <row r="124" spans="1:2" s="109" customFormat="1" ht="15">
      <c r="A124" s="130"/>
      <c r="B124" s="110"/>
    </row>
    <row r="125" spans="1:2" s="109" customFormat="1" ht="15">
      <c r="A125" s="130"/>
      <c r="B125" s="110"/>
    </row>
    <row r="126" spans="1:2" s="109" customFormat="1" ht="15">
      <c r="A126" s="130"/>
      <c r="B126" s="110"/>
    </row>
    <row r="127" spans="1:2" s="109" customFormat="1" ht="15">
      <c r="A127" s="130"/>
      <c r="B127" s="110"/>
    </row>
    <row r="128" spans="1:2" s="109" customFormat="1" ht="15">
      <c r="A128" s="130"/>
      <c r="B128" s="110"/>
    </row>
    <row r="129" spans="1:2" s="109" customFormat="1" ht="15">
      <c r="A129" s="130"/>
      <c r="B129" s="110"/>
    </row>
    <row r="130" spans="1:2" s="109" customFormat="1" ht="15">
      <c r="A130" s="130"/>
      <c r="B130" s="110"/>
    </row>
    <row r="131" spans="1:2" s="109" customFormat="1" ht="15">
      <c r="A131" s="130"/>
      <c r="B131" s="110"/>
    </row>
    <row r="132" spans="1:2" s="109" customFormat="1" ht="15">
      <c r="A132" s="130"/>
      <c r="B132" s="110"/>
    </row>
    <row r="133" spans="1:2" s="109" customFormat="1" ht="15">
      <c r="A133" s="130"/>
      <c r="B133" s="110"/>
    </row>
    <row r="134" spans="1:2" s="109" customFormat="1" ht="15">
      <c r="A134" s="130"/>
      <c r="B134" s="110"/>
    </row>
    <row r="135" spans="1:2" s="109" customFormat="1" ht="15">
      <c r="A135" s="130"/>
      <c r="B135" s="110"/>
    </row>
    <row r="136" spans="1:2" s="109" customFormat="1" ht="15">
      <c r="A136" s="130"/>
      <c r="B136" s="110"/>
    </row>
    <row r="137" spans="1:2" s="109" customFormat="1" ht="15">
      <c r="A137" s="130"/>
      <c r="B137" s="110"/>
    </row>
    <row r="138" spans="1:2" s="109" customFormat="1" ht="15">
      <c r="A138" s="130"/>
      <c r="B138" s="110"/>
    </row>
    <row r="139" spans="1:2" s="109" customFormat="1" ht="15">
      <c r="A139" s="130"/>
      <c r="B139" s="110"/>
    </row>
    <row r="140" spans="1:2" s="109" customFormat="1" ht="15">
      <c r="A140" s="130"/>
      <c r="B140" s="110"/>
    </row>
    <row r="141" spans="1:2" s="109" customFormat="1" ht="15">
      <c r="A141" s="130"/>
      <c r="B141" s="110"/>
    </row>
    <row r="142" spans="1:2" s="109" customFormat="1" ht="15">
      <c r="A142" s="130"/>
      <c r="B142" s="110"/>
    </row>
    <row r="143" spans="1:2" s="109" customFormat="1" ht="15">
      <c r="A143" s="130"/>
      <c r="B143" s="110"/>
    </row>
    <row r="144" spans="1:2" s="109" customFormat="1" ht="15">
      <c r="A144" s="130"/>
      <c r="B144" s="110"/>
    </row>
    <row r="145" spans="1:2" s="109" customFormat="1" ht="15">
      <c r="A145" s="130"/>
      <c r="B145" s="110"/>
    </row>
    <row r="146" spans="1:2" s="109" customFormat="1" ht="15">
      <c r="A146" s="130"/>
      <c r="B146" s="110"/>
    </row>
    <row r="147" spans="1:2" s="109" customFormat="1" ht="15">
      <c r="A147" s="130"/>
      <c r="B147" s="110"/>
    </row>
    <row r="148" spans="1:2" s="109" customFormat="1" ht="15">
      <c r="A148" s="130"/>
      <c r="B148" s="110"/>
    </row>
    <row r="149" spans="1:2" s="109" customFormat="1" ht="15">
      <c r="A149" s="130"/>
      <c r="B149" s="110"/>
    </row>
    <row r="150" spans="1:2" s="109" customFormat="1" ht="15">
      <c r="A150" s="130"/>
      <c r="B150" s="110"/>
    </row>
    <row r="151" spans="1:2" s="109" customFormat="1" ht="15">
      <c r="A151" s="130"/>
      <c r="B151" s="110"/>
    </row>
    <row r="152" spans="1:2" s="109" customFormat="1" ht="15">
      <c r="A152" s="130"/>
      <c r="B152" s="110"/>
    </row>
    <row r="153" spans="1:2" s="109" customFormat="1" ht="15">
      <c r="A153" s="130"/>
      <c r="B153" s="110"/>
    </row>
    <row r="154" spans="1:2" s="109" customFormat="1" ht="15">
      <c r="A154" s="130"/>
      <c r="B154" s="110"/>
    </row>
    <row r="155" spans="1:2" s="109" customFormat="1" ht="15">
      <c r="A155" s="130"/>
      <c r="B155" s="110"/>
    </row>
    <row r="156" spans="1:2" s="109" customFormat="1" ht="15">
      <c r="A156" s="130"/>
      <c r="B156" s="110"/>
    </row>
    <row r="157" spans="1:2" s="109" customFormat="1" ht="15">
      <c r="A157" s="130"/>
      <c r="B157" s="110"/>
    </row>
    <row r="158" spans="1:2" s="109" customFormat="1" ht="15">
      <c r="A158" s="130"/>
      <c r="B158" s="110"/>
    </row>
    <row r="159" spans="1:2" s="109" customFormat="1" ht="15">
      <c r="A159" s="130"/>
      <c r="B159" s="110"/>
    </row>
    <row r="160" spans="1:2" s="109" customFormat="1" ht="15">
      <c r="A160" s="130"/>
      <c r="B160" s="110"/>
    </row>
    <row r="161" spans="2:31" s="131" customFormat="1" ht="15">
      <c r="B161" s="72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</row>
    <row r="162" spans="2:31" s="131" customFormat="1" ht="15">
      <c r="B162" s="72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</row>
    <row r="163" spans="2:31" s="131" customFormat="1" ht="15">
      <c r="B163" s="72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</row>
    <row r="164" spans="2:31" s="131" customFormat="1" ht="15">
      <c r="B164" s="72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</row>
    <row r="165" spans="2:31" s="131" customFormat="1" ht="15">
      <c r="B165" s="72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</row>
    <row r="166" spans="2:31" s="131" customFormat="1" ht="15">
      <c r="B166" s="72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</row>
    <row r="167" spans="2:31" s="131" customFormat="1" ht="15">
      <c r="B167" s="72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</row>
    <row r="168" spans="2:31" s="131" customFormat="1" ht="15">
      <c r="B168" s="72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</row>
    <row r="169" spans="2:31" s="131" customFormat="1" ht="15">
      <c r="B169" s="72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</row>
    <row r="170" spans="2:31" s="131" customFormat="1" ht="15">
      <c r="B170" s="72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</row>
    <row r="171" spans="2:31" s="131" customFormat="1" ht="15">
      <c r="B171" s="72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</row>
    <row r="172" spans="2:31" s="131" customFormat="1" ht="15">
      <c r="B172" s="72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</row>
    <row r="173" spans="2:31" s="131" customFormat="1" ht="15">
      <c r="B173" s="72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</row>
    <row r="174" spans="2:31" s="131" customFormat="1" ht="15">
      <c r="B174" s="72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</row>
    <row r="175" spans="2:31" s="131" customFormat="1" ht="15">
      <c r="B175" s="72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</row>
    <row r="176" spans="2:31" s="131" customFormat="1" ht="15">
      <c r="B176" s="72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</row>
    <row r="177" spans="2:31" s="131" customFormat="1" ht="15">
      <c r="B177" s="72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</row>
    <row r="178" spans="2:31" s="131" customFormat="1" ht="15">
      <c r="B178" s="72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</row>
    <row r="179" spans="2:31" s="131" customFormat="1" ht="15">
      <c r="B179" s="72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</row>
    <row r="180" spans="2:31" s="131" customFormat="1" ht="15">
      <c r="B180" s="72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</row>
    <row r="181" spans="2:31" s="131" customFormat="1" ht="15">
      <c r="B181" s="72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</row>
    <row r="182" spans="2:31" s="131" customFormat="1" ht="15">
      <c r="B182" s="72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</row>
    <row r="183" spans="2:31" s="131" customFormat="1" ht="15">
      <c r="B183" s="72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</row>
    <row r="184" spans="2:31" s="131" customFormat="1" ht="15">
      <c r="B184" s="72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</row>
    <row r="185" spans="2:31" s="131" customFormat="1" ht="15">
      <c r="B185" s="72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</row>
    <row r="186" spans="2:31" s="131" customFormat="1" ht="15">
      <c r="B186" s="72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</row>
    <row r="187" spans="2:31" s="131" customFormat="1" ht="15">
      <c r="B187" s="72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</row>
    <row r="188" spans="2:31" s="131" customFormat="1" ht="15">
      <c r="B188" s="72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</row>
    <row r="189" spans="2:31" s="131" customFormat="1" ht="15">
      <c r="B189" s="72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</row>
    <row r="190" spans="2:31" s="131" customFormat="1" ht="15">
      <c r="B190" s="72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</row>
    <row r="191" spans="2:31" s="131" customFormat="1" ht="15">
      <c r="B191" s="72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</row>
    <row r="192" spans="2:31" s="131" customFormat="1" ht="15">
      <c r="B192" s="72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</row>
    <row r="193" spans="2:31" s="131" customFormat="1" ht="15">
      <c r="B193" s="72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</row>
    <row r="194" spans="2:31" s="131" customFormat="1" ht="15">
      <c r="B194" s="72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</row>
    <row r="195" spans="2:31" s="131" customFormat="1" ht="15">
      <c r="B195" s="72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</row>
    <row r="196" spans="2:31" s="131" customFormat="1" ht="15">
      <c r="B196" s="72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</row>
    <row r="197" spans="2:31" s="131" customFormat="1" ht="15">
      <c r="B197" s="72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</row>
    <row r="198" spans="2:31" s="131" customFormat="1" ht="15">
      <c r="B198" s="72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</row>
    <row r="199" spans="2:31" s="131" customFormat="1" ht="15">
      <c r="B199" s="72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</row>
    <row r="200" spans="2:31" s="131" customFormat="1" ht="15">
      <c r="B200" s="72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</row>
    <row r="201" spans="2:31" s="131" customFormat="1" ht="15">
      <c r="B201" s="72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</row>
    <row r="202" spans="2:31" s="131" customFormat="1" ht="15">
      <c r="B202" s="72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</row>
    <row r="203" spans="2:31" s="131" customFormat="1" ht="15">
      <c r="B203" s="72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</row>
    <row r="204" spans="2:31" s="131" customFormat="1" ht="15">
      <c r="B204" s="72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</row>
    <row r="205" spans="2:31" s="131" customFormat="1" ht="15">
      <c r="B205" s="72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</row>
  </sheetData>
  <sheetProtection password="879C" sheet="1" objects="1" scenarios="1"/>
  <mergeCells count="10">
    <mergeCell ref="C3:D3"/>
    <mergeCell ref="C4:D4"/>
    <mergeCell ref="A1:B1"/>
    <mergeCell ref="A71:E71"/>
    <mergeCell ref="A5:E5"/>
    <mergeCell ref="A9:A10"/>
    <mergeCell ref="B9:B10"/>
    <mergeCell ref="C9:C10"/>
    <mergeCell ref="D9:E9"/>
    <mergeCell ref="A7:E7"/>
  </mergeCells>
  <hyperlinks>
    <hyperlink ref="A1:B1" location="пФИ_Почетна!A1" display="почетна"/>
  </hyperlinks>
  <printOptions/>
  <pageMargins left="0.3937007874015748" right="0.3937007874015748" top="0.1968503937007874" bottom="0.5905511811023623" header="0.1968503937007874" footer="0.1968503937007874"/>
  <pageSetup horizontalDpi="600" verticalDpi="600" orientation="portrait" paperSize="9" scale="85" r:id="rId1"/>
  <headerFooter>
    <oddHeader>&amp;R&amp;P(&amp;N)</oddHeader>
    <oddFooter>&amp;LИзработил:_______________&amp;CКонтролирал______________&amp;RОдобрил:_________________</oddFooter>
  </headerFooter>
  <rowBreaks count="2" manualBreakCount="2">
    <brk id="43" max="4" man="1"/>
    <brk id="70" max="4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W309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1" max="1" width="51.421875" style="3" customWidth="1"/>
    <col min="2" max="2" width="7.8515625" style="4" customWidth="1"/>
    <col min="3" max="3" width="9.140625" style="0" customWidth="1"/>
    <col min="4" max="4" width="21.421875" style="0" customWidth="1"/>
    <col min="5" max="5" width="21.7109375" style="0" customWidth="1"/>
  </cols>
  <sheetData>
    <row r="2" spans="1:4" ht="15">
      <c r="A2" s="63" t="str">
        <f>пФИ_Почетна!C32</f>
        <v>(тип на посредник)</v>
      </c>
      <c r="B2" s="64"/>
      <c r="C2" s="65" t="str">
        <f>пФИ_Почетна!C33</f>
        <v>(назив на друштво)</v>
      </c>
      <c r="D2" s="65"/>
    </row>
    <row r="3" spans="1:4" s="1" customFormat="1" ht="15">
      <c r="A3" s="63" t="s">
        <v>262</v>
      </c>
      <c r="B3" s="64"/>
      <c r="C3" s="224" t="str">
        <f>пФИ_Почетна!C35</f>
        <v>(тековна година)</v>
      </c>
      <c r="D3" s="224"/>
    </row>
    <row r="4" spans="1:4" s="1" customFormat="1" ht="15.75" thickBot="1">
      <c r="A4" s="66" t="s">
        <v>261</v>
      </c>
      <c r="B4" s="67"/>
      <c r="C4" s="223" t="str">
        <f>пФИ_Почетна!C34</f>
        <v>(период)</v>
      </c>
      <c r="D4" s="223"/>
    </row>
    <row r="5" spans="1:2" s="1" customFormat="1" ht="15.75" thickTop="1">
      <c r="A5" s="2"/>
      <c r="B5" s="9"/>
    </row>
    <row r="6" spans="1:2" s="1" customFormat="1" ht="15">
      <c r="A6" s="2"/>
      <c r="B6" s="9"/>
    </row>
    <row r="7" spans="1:5" s="1" customFormat="1" ht="18.75">
      <c r="A7" s="234" t="s">
        <v>350</v>
      </c>
      <c r="B7" s="234"/>
      <c r="C7" s="234"/>
      <c r="D7" s="234"/>
      <c r="E7" s="234"/>
    </row>
    <row r="8" spans="1:2" s="1" customFormat="1" ht="15.75" thickBot="1">
      <c r="A8" s="2"/>
      <c r="B8" s="9"/>
    </row>
    <row r="9" spans="1:75" ht="15" customHeight="1" thickTop="1">
      <c r="A9" s="235" t="s">
        <v>151</v>
      </c>
      <c r="B9" s="235" t="s">
        <v>0</v>
      </c>
      <c r="C9" s="237" t="s">
        <v>1</v>
      </c>
      <c r="D9" s="235" t="s">
        <v>2</v>
      </c>
      <c r="E9" s="2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5.75" thickBot="1">
      <c r="A10" s="236"/>
      <c r="B10" s="236"/>
      <c r="C10" s="238"/>
      <c r="D10" s="10" t="s">
        <v>3</v>
      </c>
      <c r="E10" s="8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>
      <c r="A11" s="55"/>
      <c r="B11" s="55"/>
      <c r="C11" s="55">
        <v>1</v>
      </c>
      <c r="D11" s="55">
        <v>2</v>
      </c>
      <c r="E11" s="55"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15" t="s">
        <v>325</v>
      </c>
      <c r="B12" s="16">
        <v>269</v>
      </c>
      <c r="C12" s="17"/>
      <c r="D12" s="17"/>
      <c r="E12" s="17"/>
      <c r="F12" s="1"/>
      <c r="G12" s="1"/>
      <c r="H12" s="1"/>
      <c r="I12" s="1">
        <f>35-8</f>
        <v>27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8" t="s">
        <v>326</v>
      </c>
      <c r="B13" s="19">
        <v>270</v>
      </c>
      <c r="C13" s="20"/>
      <c r="D13" s="20"/>
      <c r="E13" s="2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32.25" customHeight="1">
      <c r="A14" s="21" t="s">
        <v>327</v>
      </c>
      <c r="B14" s="22">
        <v>271</v>
      </c>
      <c r="C14" s="23"/>
      <c r="D14" s="24">
        <f>(D16+D18+D20+D22+D24+D26)-(D17+D19+D21+D23+D25+D27)</f>
        <v>0</v>
      </c>
      <c r="E14" s="24">
        <f>(E16+E18+E20+E22+E24+E26)-(E17+E19+E21+E23+E25+E27)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33.75" customHeight="1">
      <c r="A15" s="21" t="s">
        <v>328</v>
      </c>
      <c r="B15" s="22">
        <v>272</v>
      </c>
      <c r="C15" s="23"/>
      <c r="D15" s="24">
        <f>(D17+D19+D21+D23+D25+D27)-(D16+D18+D20+D22+D24+D26)</f>
        <v>0</v>
      </c>
      <c r="E15" s="24">
        <f>(E17+E19+E21+E23+E25+E27)-(E16+E18+E20+E22+E24+E26)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30">
      <c r="A16" s="11" t="s">
        <v>329</v>
      </c>
      <c r="B16" s="12">
        <v>273</v>
      </c>
      <c r="C16" s="13"/>
      <c r="D16" s="13"/>
      <c r="E16" s="1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30">
      <c r="A17" s="11" t="s">
        <v>330</v>
      </c>
      <c r="B17" s="12">
        <v>274</v>
      </c>
      <c r="C17" s="13"/>
      <c r="D17" s="13"/>
      <c r="E17" s="1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30">
      <c r="A18" s="11" t="s">
        <v>331</v>
      </c>
      <c r="B18" s="12">
        <v>275</v>
      </c>
      <c r="C18" s="13"/>
      <c r="D18" s="13"/>
      <c r="E18" s="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30">
      <c r="A19" s="11" t="s">
        <v>332</v>
      </c>
      <c r="B19" s="12">
        <v>276</v>
      </c>
      <c r="C19" s="13"/>
      <c r="D19" s="13"/>
      <c r="E19" s="1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30">
      <c r="A20" s="11" t="s">
        <v>333</v>
      </c>
      <c r="B20" s="12">
        <v>277</v>
      </c>
      <c r="C20" s="13"/>
      <c r="D20" s="13"/>
      <c r="E20" s="1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30">
      <c r="A21" s="11" t="s">
        <v>334</v>
      </c>
      <c r="B21" s="12">
        <v>278</v>
      </c>
      <c r="C21" s="13"/>
      <c r="D21" s="13"/>
      <c r="E21" s="1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30">
      <c r="A22" s="11" t="s">
        <v>335</v>
      </c>
      <c r="B22" s="12">
        <v>279</v>
      </c>
      <c r="C22" s="13"/>
      <c r="D22" s="13"/>
      <c r="E22" s="1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30">
      <c r="A23" s="11" t="s">
        <v>336</v>
      </c>
      <c r="B23" s="12">
        <v>280</v>
      </c>
      <c r="C23" s="13"/>
      <c r="D23" s="13"/>
      <c r="E23" s="1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30">
      <c r="A24" s="11" t="s">
        <v>337</v>
      </c>
      <c r="B24" s="12">
        <v>281</v>
      </c>
      <c r="C24" s="13"/>
      <c r="D24" s="13"/>
      <c r="E24" s="1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30">
      <c r="A25" s="11" t="s">
        <v>338</v>
      </c>
      <c r="B25" s="12">
        <v>282</v>
      </c>
      <c r="C25" s="13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45">
      <c r="A26" s="11" t="s">
        <v>339</v>
      </c>
      <c r="B26" s="12">
        <v>283</v>
      </c>
      <c r="C26" s="13"/>
      <c r="D26" s="13"/>
      <c r="E26" s="1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0">
      <c r="A27" s="11" t="s">
        <v>340</v>
      </c>
      <c r="B27" s="12">
        <v>284</v>
      </c>
      <c r="C27" s="13"/>
      <c r="D27" s="13"/>
      <c r="E27" s="1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30">
      <c r="A28" s="11" t="s">
        <v>341</v>
      </c>
      <c r="B28" s="12">
        <v>285</v>
      </c>
      <c r="C28" s="13"/>
      <c r="D28" s="13"/>
      <c r="E28" s="1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5">
      <c r="A29" s="21" t="s">
        <v>342</v>
      </c>
      <c r="B29" s="22">
        <v>286</v>
      </c>
      <c r="C29" s="23"/>
      <c r="D29" s="24"/>
      <c r="E29" s="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28.5" customHeight="1">
      <c r="A30" s="21" t="s">
        <v>343</v>
      </c>
      <c r="B30" s="22">
        <v>287</v>
      </c>
      <c r="C30" s="23"/>
      <c r="D30" s="24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30">
      <c r="A31" s="21" t="s">
        <v>344</v>
      </c>
      <c r="B31" s="22">
        <v>288</v>
      </c>
      <c r="C31" s="23"/>
      <c r="D31" s="24"/>
      <c r="E31" s="2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30">
      <c r="A32" s="54" t="s">
        <v>345</v>
      </c>
      <c r="B32" s="12">
        <v>289</v>
      </c>
      <c r="C32" s="13"/>
      <c r="D32" s="14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30">
      <c r="A33" s="54" t="s">
        <v>346</v>
      </c>
      <c r="B33" s="12">
        <v>290</v>
      </c>
      <c r="C33" s="13"/>
      <c r="D33" s="14"/>
      <c r="E33" s="1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30">
      <c r="A34" s="21" t="s">
        <v>347</v>
      </c>
      <c r="B34" s="22">
        <v>291</v>
      </c>
      <c r="C34" s="23"/>
      <c r="D34" s="24"/>
      <c r="E34" s="2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30">
      <c r="A35" s="54" t="s">
        <v>348</v>
      </c>
      <c r="B35" s="12">
        <v>292</v>
      </c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30">
      <c r="A36" s="54" t="s">
        <v>349</v>
      </c>
      <c r="B36" s="12">
        <v>293</v>
      </c>
      <c r="C36" s="13"/>
      <c r="D36" s="13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2" s="1" customFormat="1" ht="15">
      <c r="A37" s="2"/>
      <c r="B37" s="9"/>
    </row>
    <row r="38" spans="1:2" s="1" customFormat="1" ht="15">
      <c r="A38" s="2"/>
      <c r="B38" s="9"/>
    </row>
    <row r="39" spans="1:2" s="1" customFormat="1" ht="15">
      <c r="A39" s="2"/>
      <c r="B39" s="9"/>
    </row>
    <row r="40" spans="1:2" s="1" customFormat="1" ht="15">
      <c r="A40" s="2"/>
      <c r="B40" s="9"/>
    </row>
    <row r="41" spans="1:2" s="1" customFormat="1" ht="15">
      <c r="A41" s="2"/>
      <c r="B41" s="9"/>
    </row>
    <row r="42" spans="1:2" s="1" customFormat="1" ht="15">
      <c r="A42" s="2"/>
      <c r="B42" s="9"/>
    </row>
    <row r="43" spans="1:2" s="1" customFormat="1" ht="15">
      <c r="A43" s="2"/>
      <c r="B43" s="9"/>
    </row>
    <row r="44" spans="1:2" s="1" customFormat="1" ht="15">
      <c r="A44" s="2"/>
      <c r="B44" s="9"/>
    </row>
    <row r="45" spans="1:2" s="1" customFormat="1" ht="15">
      <c r="A45" s="2"/>
      <c r="B45" s="9"/>
    </row>
    <row r="46" spans="1:2" s="1" customFormat="1" ht="15">
      <c r="A46" s="2"/>
      <c r="B46" s="9"/>
    </row>
    <row r="47" spans="1:2" s="1" customFormat="1" ht="15">
      <c r="A47" s="2"/>
      <c r="B47" s="9"/>
    </row>
    <row r="48" spans="1:2" s="1" customFormat="1" ht="15">
      <c r="A48" s="2"/>
      <c r="B48" s="9"/>
    </row>
    <row r="49" spans="1:2" s="1" customFormat="1" ht="15">
      <c r="A49" s="2"/>
      <c r="B49" s="9"/>
    </row>
    <row r="50" spans="1:2" s="1" customFormat="1" ht="15">
      <c r="A50" s="2"/>
      <c r="B50" s="9"/>
    </row>
    <row r="51" spans="1:2" s="1" customFormat="1" ht="15">
      <c r="A51" s="2"/>
      <c r="B51" s="9"/>
    </row>
    <row r="52" spans="1:2" s="1" customFormat="1" ht="15">
      <c r="A52" s="2"/>
      <c r="B52" s="9"/>
    </row>
    <row r="53" spans="1:2" s="1" customFormat="1" ht="15">
      <c r="A53" s="2"/>
      <c r="B53" s="9"/>
    </row>
    <row r="54" spans="1:2" s="1" customFormat="1" ht="15">
      <c r="A54" s="2"/>
      <c r="B54" s="9"/>
    </row>
    <row r="55" spans="1:2" s="1" customFormat="1" ht="15">
      <c r="A55" s="2"/>
      <c r="B55" s="9"/>
    </row>
    <row r="56" spans="1:2" s="1" customFormat="1" ht="15">
      <c r="A56" s="2"/>
      <c r="B56" s="9"/>
    </row>
    <row r="57" spans="1:2" s="1" customFormat="1" ht="15">
      <c r="A57" s="2"/>
      <c r="B57" s="9"/>
    </row>
    <row r="58" spans="1:2" s="1" customFormat="1" ht="15">
      <c r="A58" s="2"/>
      <c r="B58" s="9"/>
    </row>
    <row r="59" spans="1:2" s="1" customFormat="1" ht="15">
      <c r="A59" s="2"/>
      <c r="B59" s="9"/>
    </row>
    <row r="60" spans="1:2" s="1" customFormat="1" ht="15">
      <c r="A60" s="2"/>
      <c r="B60" s="9"/>
    </row>
    <row r="61" spans="1:2" s="1" customFormat="1" ht="15">
      <c r="A61" s="2"/>
      <c r="B61" s="9"/>
    </row>
    <row r="62" spans="1:2" s="1" customFormat="1" ht="15">
      <c r="A62" s="2"/>
      <c r="B62" s="9"/>
    </row>
    <row r="63" spans="1:2" s="1" customFormat="1" ht="15">
      <c r="A63" s="2"/>
      <c r="B63" s="9"/>
    </row>
    <row r="64" spans="1:2" s="1" customFormat="1" ht="15">
      <c r="A64" s="2"/>
      <c r="B64" s="9"/>
    </row>
    <row r="65" spans="1:2" s="1" customFormat="1" ht="15">
      <c r="A65" s="2"/>
      <c r="B65" s="9"/>
    </row>
    <row r="66" spans="1:2" s="1" customFormat="1" ht="15">
      <c r="A66" s="2"/>
      <c r="B66" s="9"/>
    </row>
    <row r="67" spans="1:2" s="1" customFormat="1" ht="15">
      <c r="A67" s="2"/>
      <c r="B67" s="9"/>
    </row>
    <row r="68" spans="1:2" s="1" customFormat="1" ht="15">
      <c r="A68" s="2"/>
      <c r="B68" s="9"/>
    </row>
    <row r="69" spans="1:2" s="1" customFormat="1" ht="15">
      <c r="A69" s="2"/>
      <c r="B69" s="9"/>
    </row>
    <row r="70" spans="1:2" s="1" customFormat="1" ht="15">
      <c r="A70" s="2"/>
      <c r="B70" s="9"/>
    </row>
    <row r="71" spans="1:2" s="1" customFormat="1" ht="15">
      <c r="A71" s="2"/>
      <c r="B71" s="9"/>
    </row>
    <row r="72" spans="1:2" s="7" customFormat="1" ht="15">
      <c r="A72" s="5"/>
      <c r="B72" s="6"/>
    </row>
    <row r="73" spans="1:2" s="7" customFormat="1" ht="15">
      <c r="A73" s="5"/>
      <c r="B73" s="6"/>
    </row>
    <row r="74" spans="1:2" s="7" customFormat="1" ht="15">
      <c r="A74" s="5"/>
      <c r="B74" s="6"/>
    </row>
    <row r="75" spans="1:2" s="7" customFormat="1" ht="15">
      <c r="A75" s="5"/>
      <c r="B75" s="6"/>
    </row>
    <row r="76" spans="1:2" s="7" customFormat="1" ht="15">
      <c r="A76" s="5"/>
      <c r="B76" s="6"/>
    </row>
    <row r="77" spans="1:2" s="7" customFormat="1" ht="15">
      <c r="A77" s="5"/>
      <c r="B77" s="6"/>
    </row>
    <row r="78" spans="1:2" s="7" customFormat="1" ht="15">
      <c r="A78" s="5"/>
      <c r="B78" s="6"/>
    </row>
    <row r="79" spans="1:2" s="7" customFormat="1" ht="15">
      <c r="A79" s="5"/>
      <c r="B79" s="6"/>
    </row>
    <row r="80" spans="1:2" s="7" customFormat="1" ht="15">
      <c r="A80" s="5"/>
      <c r="B80" s="6"/>
    </row>
    <row r="81" spans="1:2" s="7" customFormat="1" ht="15">
      <c r="A81" s="5"/>
      <c r="B81" s="6"/>
    </row>
    <row r="82" spans="1:2" s="7" customFormat="1" ht="15">
      <c r="A82" s="5"/>
      <c r="B82" s="6"/>
    </row>
    <row r="83" spans="1:2" s="7" customFormat="1" ht="15">
      <c r="A83" s="5"/>
      <c r="B83" s="6"/>
    </row>
    <row r="84" spans="1:2" s="7" customFormat="1" ht="15">
      <c r="A84" s="5"/>
      <c r="B84" s="6"/>
    </row>
    <row r="85" spans="1:2" s="7" customFormat="1" ht="15">
      <c r="A85" s="5"/>
      <c r="B85" s="6"/>
    </row>
    <row r="86" spans="1:2" s="7" customFormat="1" ht="15">
      <c r="A86" s="5"/>
      <c r="B86" s="6"/>
    </row>
    <row r="87" spans="1:2" s="7" customFormat="1" ht="15">
      <c r="A87" s="5"/>
      <c r="B87" s="6"/>
    </row>
    <row r="88" spans="1:2" s="7" customFormat="1" ht="15">
      <c r="A88" s="5"/>
      <c r="B88" s="6"/>
    </row>
    <row r="89" spans="1:2" s="7" customFormat="1" ht="15">
      <c r="A89" s="5"/>
      <c r="B89" s="6"/>
    </row>
    <row r="90" spans="1:2" s="7" customFormat="1" ht="15">
      <c r="A90" s="5"/>
      <c r="B90" s="6"/>
    </row>
    <row r="91" spans="1:2" s="7" customFormat="1" ht="15">
      <c r="A91" s="5"/>
      <c r="B91" s="6"/>
    </row>
    <row r="92" spans="1:2" s="7" customFormat="1" ht="15">
      <c r="A92" s="5"/>
      <c r="B92" s="6"/>
    </row>
    <row r="93" spans="1:2" s="7" customFormat="1" ht="15">
      <c r="A93" s="5"/>
      <c r="B93" s="6"/>
    </row>
    <row r="94" spans="1:2" s="7" customFormat="1" ht="15">
      <c r="A94" s="5"/>
      <c r="B94" s="6"/>
    </row>
    <row r="95" spans="1:2" s="7" customFormat="1" ht="15">
      <c r="A95" s="5"/>
      <c r="B95" s="6"/>
    </row>
    <row r="96" spans="1:2" s="7" customFormat="1" ht="15">
      <c r="A96" s="5"/>
      <c r="B96" s="6"/>
    </row>
    <row r="97" spans="1:2" s="7" customFormat="1" ht="15">
      <c r="A97" s="5"/>
      <c r="B97" s="6"/>
    </row>
    <row r="98" spans="1:2" s="7" customFormat="1" ht="15">
      <c r="A98" s="5"/>
      <c r="B98" s="6"/>
    </row>
    <row r="99" spans="1:2" s="7" customFormat="1" ht="15">
      <c r="A99" s="5"/>
      <c r="B99" s="6"/>
    </row>
    <row r="100" spans="1:2" s="7" customFormat="1" ht="15">
      <c r="A100" s="5"/>
      <c r="B100" s="6"/>
    </row>
    <row r="101" spans="1:2" s="7" customFormat="1" ht="15">
      <c r="A101" s="5"/>
      <c r="B101" s="6"/>
    </row>
    <row r="102" spans="1:2" s="7" customFormat="1" ht="15">
      <c r="A102" s="5"/>
      <c r="B102" s="6"/>
    </row>
    <row r="103" spans="1:2" s="7" customFormat="1" ht="15">
      <c r="A103" s="5"/>
      <c r="B103" s="6"/>
    </row>
    <row r="104" spans="1:2" s="7" customFormat="1" ht="15">
      <c r="A104" s="5"/>
      <c r="B104" s="6"/>
    </row>
    <row r="105" spans="1:2" s="7" customFormat="1" ht="15">
      <c r="A105" s="5"/>
      <c r="B105" s="6"/>
    </row>
    <row r="106" spans="1:2" s="7" customFormat="1" ht="15">
      <c r="A106" s="5"/>
      <c r="B106" s="6"/>
    </row>
    <row r="107" spans="1:2" s="7" customFormat="1" ht="15">
      <c r="A107" s="5"/>
      <c r="B107" s="6"/>
    </row>
    <row r="108" spans="1:2" s="7" customFormat="1" ht="15">
      <c r="A108" s="5"/>
      <c r="B108" s="6"/>
    </row>
    <row r="109" spans="1:2" s="7" customFormat="1" ht="15">
      <c r="A109" s="5"/>
      <c r="B109" s="6"/>
    </row>
    <row r="110" spans="1:2" s="7" customFormat="1" ht="15">
      <c r="A110" s="5"/>
      <c r="B110" s="6"/>
    </row>
    <row r="111" spans="1:2" s="7" customFormat="1" ht="15">
      <c r="A111" s="5"/>
      <c r="B111" s="6"/>
    </row>
    <row r="112" spans="1:2" s="7" customFormat="1" ht="15">
      <c r="A112" s="5"/>
      <c r="B112" s="6"/>
    </row>
    <row r="113" spans="1:2" s="7" customFormat="1" ht="15">
      <c r="A113" s="5"/>
      <c r="B113" s="6"/>
    </row>
    <row r="114" spans="1:2" s="7" customFormat="1" ht="15">
      <c r="A114" s="5"/>
      <c r="B114" s="6"/>
    </row>
    <row r="115" spans="1:2" s="7" customFormat="1" ht="15">
      <c r="A115" s="5"/>
      <c r="B115" s="6"/>
    </row>
    <row r="116" spans="1:2" s="7" customFormat="1" ht="15">
      <c r="A116" s="5"/>
      <c r="B116" s="6"/>
    </row>
    <row r="117" spans="1:2" s="7" customFormat="1" ht="15">
      <c r="A117" s="5"/>
      <c r="B117" s="6"/>
    </row>
    <row r="118" spans="1:2" s="7" customFormat="1" ht="15">
      <c r="A118" s="5"/>
      <c r="B118" s="6"/>
    </row>
    <row r="119" spans="1:2" s="7" customFormat="1" ht="15">
      <c r="A119" s="5"/>
      <c r="B119" s="6"/>
    </row>
    <row r="120" spans="1:2" s="7" customFormat="1" ht="15">
      <c r="A120" s="5"/>
      <c r="B120" s="6"/>
    </row>
    <row r="121" spans="1:2" s="7" customFormat="1" ht="15">
      <c r="A121" s="5"/>
      <c r="B121" s="6"/>
    </row>
    <row r="122" spans="1:2" s="7" customFormat="1" ht="15">
      <c r="A122" s="5"/>
      <c r="B122" s="6"/>
    </row>
    <row r="123" spans="1:2" s="7" customFormat="1" ht="15">
      <c r="A123" s="5"/>
      <c r="B123" s="6"/>
    </row>
    <row r="124" spans="1:2" s="7" customFormat="1" ht="15">
      <c r="A124" s="5"/>
      <c r="B124" s="6"/>
    </row>
    <row r="125" spans="1:2" s="7" customFormat="1" ht="15">
      <c r="A125" s="5"/>
      <c r="B125" s="6"/>
    </row>
    <row r="126" spans="1:2" s="7" customFormat="1" ht="15">
      <c r="A126" s="5"/>
      <c r="B126" s="6"/>
    </row>
    <row r="127" spans="1:2" s="7" customFormat="1" ht="15">
      <c r="A127" s="5"/>
      <c r="B127" s="6"/>
    </row>
    <row r="128" spans="1:2" s="7" customFormat="1" ht="15">
      <c r="A128" s="5"/>
      <c r="B128" s="6"/>
    </row>
    <row r="129" spans="1:2" s="7" customFormat="1" ht="15">
      <c r="A129" s="5"/>
      <c r="B129" s="6"/>
    </row>
    <row r="130" spans="1:2" s="7" customFormat="1" ht="15">
      <c r="A130" s="5"/>
      <c r="B130" s="6"/>
    </row>
    <row r="131" spans="1:2" s="7" customFormat="1" ht="15">
      <c r="A131" s="5"/>
      <c r="B131" s="6"/>
    </row>
    <row r="132" spans="1:2" s="7" customFormat="1" ht="15">
      <c r="A132" s="5"/>
      <c r="B132" s="6"/>
    </row>
    <row r="133" spans="1:2" s="7" customFormat="1" ht="15">
      <c r="A133" s="5"/>
      <c r="B133" s="6"/>
    </row>
    <row r="134" spans="1:2" s="7" customFormat="1" ht="15">
      <c r="A134" s="5"/>
      <c r="B134" s="6"/>
    </row>
    <row r="135" spans="1:2" s="7" customFormat="1" ht="15">
      <c r="A135" s="5"/>
      <c r="B135" s="6"/>
    </row>
    <row r="136" spans="1:2" s="7" customFormat="1" ht="15">
      <c r="A136" s="5"/>
      <c r="B136" s="6"/>
    </row>
    <row r="137" spans="1:2" s="7" customFormat="1" ht="15">
      <c r="A137" s="5"/>
      <c r="B137" s="6"/>
    </row>
    <row r="138" spans="1:2" s="7" customFormat="1" ht="15">
      <c r="A138" s="5"/>
      <c r="B138" s="6"/>
    </row>
    <row r="139" spans="1:2" s="7" customFormat="1" ht="15">
      <c r="A139" s="5"/>
      <c r="B139" s="6"/>
    </row>
    <row r="140" spans="1:2" s="7" customFormat="1" ht="15">
      <c r="A140" s="5"/>
      <c r="B140" s="6"/>
    </row>
    <row r="141" spans="1:2" s="7" customFormat="1" ht="15">
      <c r="A141" s="5"/>
      <c r="B141" s="6"/>
    </row>
    <row r="142" spans="1:2" s="7" customFormat="1" ht="15">
      <c r="A142" s="5"/>
      <c r="B142" s="6"/>
    </row>
    <row r="143" spans="1:2" s="7" customFormat="1" ht="15">
      <c r="A143" s="5"/>
      <c r="B143" s="6"/>
    </row>
    <row r="144" spans="1:2" s="7" customFormat="1" ht="15">
      <c r="A144" s="5"/>
      <c r="B144" s="6"/>
    </row>
    <row r="145" spans="1:2" s="7" customFormat="1" ht="15">
      <c r="A145" s="5"/>
      <c r="B145" s="6"/>
    </row>
    <row r="146" spans="1:2" s="7" customFormat="1" ht="15">
      <c r="A146" s="5"/>
      <c r="B146" s="6"/>
    </row>
    <row r="147" spans="1:2" s="7" customFormat="1" ht="15">
      <c r="A147" s="5"/>
      <c r="B147" s="6"/>
    </row>
    <row r="148" spans="1:2" s="7" customFormat="1" ht="15">
      <c r="A148" s="5"/>
      <c r="B148" s="6"/>
    </row>
    <row r="149" spans="1:2" s="7" customFormat="1" ht="15">
      <c r="A149" s="5"/>
      <c r="B149" s="6"/>
    </row>
    <row r="150" spans="1:2" s="7" customFormat="1" ht="15">
      <c r="A150" s="5"/>
      <c r="B150" s="6"/>
    </row>
    <row r="151" spans="1:2" s="7" customFormat="1" ht="15">
      <c r="A151" s="5"/>
      <c r="B151" s="6"/>
    </row>
    <row r="152" spans="1:2" s="7" customFormat="1" ht="15">
      <c r="A152" s="5"/>
      <c r="B152" s="6"/>
    </row>
    <row r="153" spans="1:2" s="7" customFormat="1" ht="15">
      <c r="A153" s="5"/>
      <c r="B153" s="6"/>
    </row>
    <row r="154" spans="1:2" s="7" customFormat="1" ht="15">
      <c r="A154" s="5"/>
      <c r="B154" s="6"/>
    </row>
    <row r="155" spans="1:2" s="7" customFormat="1" ht="15">
      <c r="A155" s="5"/>
      <c r="B155" s="6"/>
    </row>
    <row r="156" spans="1:2" s="7" customFormat="1" ht="15">
      <c r="A156" s="5"/>
      <c r="B156" s="6"/>
    </row>
    <row r="157" spans="1:2" s="7" customFormat="1" ht="15">
      <c r="A157" s="5"/>
      <c r="B157" s="6"/>
    </row>
    <row r="158" spans="1:2" s="7" customFormat="1" ht="15">
      <c r="A158" s="5"/>
      <c r="B158" s="6"/>
    </row>
    <row r="159" spans="1:2" s="7" customFormat="1" ht="15">
      <c r="A159" s="5"/>
      <c r="B159" s="6"/>
    </row>
    <row r="160" spans="1:2" s="7" customFormat="1" ht="15">
      <c r="A160" s="5"/>
      <c r="B160" s="6"/>
    </row>
    <row r="161" spans="1:2" s="7" customFormat="1" ht="15">
      <c r="A161" s="5"/>
      <c r="B161" s="6"/>
    </row>
    <row r="162" spans="1:2" s="7" customFormat="1" ht="15">
      <c r="A162" s="5"/>
      <c r="B162" s="6"/>
    </row>
    <row r="163" spans="1:2" s="7" customFormat="1" ht="15">
      <c r="A163" s="5"/>
      <c r="B163" s="6"/>
    </row>
    <row r="164" spans="1:2" s="7" customFormat="1" ht="15">
      <c r="A164" s="5"/>
      <c r="B164" s="6"/>
    </row>
    <row r="165" spans="1:2" s="7" customFormat="1" ht="15">
      <c r="A165" s="5"/>
      <c r="B165" s="6"/>
    </row>
    <row r="166" spans="1:2" s="7" customFormat="1" ht="15">
      <c r="A166" s="5"/>
      <c r="B166" s="6"/>
    </row>
    <row r="167" spans="1:2" s="7" customFormat="1" ht="15">
      <c r="A167" s="5"/>
      <c r="B167" s="6"/>
    </row>
    <row r="168" spans="1:2" s="7" customFormat="1" ht="15">
      <c r="A168" s="5"/>
      <c r="B168" s="6"/>
    </row>
    <row r="169" spans="1:2" s="7" customFormat="1" ht="15">
      <c r="A169" s="5"/>
      <c r="B169" s="6"/>
    </row>
    <row r="170" spans="1:2" s="7" customFormat="1" ht="15">
      <c r="A170" s="5"/>
      <c r="B170" s="6"/>
    </row>
    <row r="171" spans="1:2" s="7" customFormat="1" ht="15">
      <c r="A171" s="5"/>
      <c r="B171" s="6"/>
    </row>
    <row r="172" spans="1:2" s="7" customFormat="1" ht="15">
      <c r="A172" s="5"/>
      <c r="B172" s="6"/>
    </row>
    <row r="173" spans="1:2" s="7" customFormat="1" ht="15">
      <c r="A173" s="5"/>
      <c r="B173" s="6"/>
    </row>
    <row r="174" spans="1:2" s="7" customFormat="1" ht="15">
      <c r="A174" s="5"/>
      <c r="B174" s="6"/>
    </row>
    <row r="175" spans="1:2" s="7" customFormat="1" ht="15">
      <c r="A175" s="5"/>
      <c r="B175" s="6"/>
    </row>
    <row r="176" spans="1:2" s="7" customFormat="1" ht="15">
      <c r="A176" s="5"/>
      <c r="B176" s="6"/>
    </row>
    <row r="177" spans="1:2" s="7" customFormat="1" ht="15">
      <c r="A177" s="5"/>
      <c r="B177" s="6"/>
    </row>
    <row r="178" spans="1:2" s="7" customFormat="1" ht="15">
      <c r="A178" s="5"/>
      <c r="B178" s="6"/>
    </row>
    <row r="179" spans="1:2" s="7" customFormat="1" ht="15">
      <c r="A179" s="5"/>
      <c r="B179" s="6"/>
    </row>
    <row r="180" spans="1:2" s="7" customFormat="1" ht="15">
      <c r="A180" s="5"/>
      <c r="B180" s="6"/>
    </row>
    <row r="181" spans="1:2" s="7" customFormat="1" ht="15">
      <c r="A181" s="5"/>
      <c r="B181" s="6"/>
    </row>
    <row r="182" spans="1:2" s="7" customFormat="1" ht="15">
      <c r="A182" s="5"/>
      <c r="B182" s="6"/>
    </row>
    <row r="183" spans="1:2" s="7" customFormat="1" ht="15">
      <c r="A183" s="5"/>
      <c r="B183" s="6"/>
    </row>
    <row r="184" spans="1:2" s="7" customFormat="1" ht="15">
      <c r="A184" s="5"/>
      <c r="B184" s="6"/>
    </row>
    <row r="185" spans="1:2" s="7" customFormat="1" ht="15">
      <c r="A185" s="5"/>
      <c r="B185" s="6"/>
    </row>
    <row r="186" spans="1:2" s="7" customFormat="1" ht="15">
      <c r="A186" s="5"/>
      <c r="B186" s="6"/>
    </row>
    <row r="187" spans="1:2" s="7" customFormat="1" ht="15">
      <c r="A187" s="5"/>
      <c r="B187" s="6"/>
    </row>
    <row r="188" spans="1:2" s="7" customFormat="1" ht="15">
      <c r="A188" s="5"/>
      <c r="B188" s="6"/>
    </row>
    <row r="189" spans="1:2" s="7" customFormat="1" ht="15">
      <c r="A189" s="5"/>
      <c r="B189" s="6"/>
    </row>
    <row r="190" spans="1:2" s="7" customFormat="1" ht="15">
      <c r="A190" s="5"/>
      <c r="B190" s="6"/>
    </row>
    <row r="191" spans="1:2" s="7" customFormat="1" ht="15">
      <c r="A191" s="5"/>
      <c r="B191" s="6"/>
    </row>
    <row r="192" spans="1:2" s="7" customFormat="1" ht="15">
      <c r="A192" s="5"/>
      <c r="B192" s="6"/>
    </row>
    <row r="193" spans="1:2" s="7" customFormat="1" ht="15">
      <c r="A193" s="5"/>
      <c r="B193" s="6"/>
    </row>
    <row r="194" spans="1:2" s="7" customFormat="1" ht="15">
      <c r="A194" s="5"/>
      <c r="B194" s="6"/>
    </row>
    <row r="195" spans="1:2" s="7" customFormat="1" ht="15">
      <c r="A195" s="5"/>
      <c r="B195" s="6"/>
    </row>
    <row r="196" spans="1:2" s="7" customFormat="1" ht="15">
      <c r="A196" s="5"/>
      <c r="B196" s="6"/>
    </row>
    <row r="197" spans="1:2" s="7" customFormat="1" ht="15">
      <c r="A197" s="5"/>
      <c r="B197" s="6"/>
    </row>
    <row r="198" spans="1:2" s="7" customFormat="1" ht="15">
      <c r="A198" s="5"/>
      <c r="B198" s="6"/>
    </row>
    <row r="199" spans="1:2" s="7" customFormat="1" ht="15">
      <c r="A199" s="5"/>
      <c r="B199" s="6"/>
    </row>
    <row r="200" spans="1:2" s="7" customFormat="1" ht="15">
      <c r="A200" s="5"/>
      <c r="B200" s="6"/>
    </row>
    <row r="201" spans="1:2" s="7" customFormat="1" ht="15">
      <c r="A201" s="5"/>
      <c r="B201" s="6"/>
    </row>
    <row r="202" spans="1:2" s="7" customFormat="1" ht="15">
      <c r="A202" s="5"/>
      <c r="B202" s="6"/>
    </row>
    <row r="203" spans="1:2" s="7" customFormat="1" ht="15">
      <c r="A203" s="5"/>
      <c r="B203" s="6"/>
    </row>
    <row r="204" spans="1:2" s="7" customFormat="1" ht="15">
      <c r="A204" s="5"/>
      <c r="B204" s="6"/>
    </row>
    <row r="205" spans="1:2" s="7" customFormat="1" ht="15">
      <c r="A205" s="5"/>
      <c r="B205" s="6"/>
    </row>
    <row r="206" spans="1:2" s="7" customFormat="1" ht="15">
      <c r="A206" s="5"/>
      <c r="B206" s="6"/>
    </row>
    <row r="207" spans="1:2" s="7" customFormat="1" ht="15">
      <c r="A207" s="5"/>
      <c r="B207" s="6"/>
    </row>
    <row r="208" spans="1:2" s="7" customFormat="1" ht="15">
      <c r="A208" s="5"/>
      <c r="B208" s="6"/>
    </row>
    <row r="209" spans="1:2" s="7" customFormat="1" ht="15">
      <c r="A209" s="5"/>
      <c r="B209" s="6"/>
    </row>
    <row r="210" spans="1:2" s="7" customFormat="1" ht="15">
      <c r="A210" s="5"/>
      <c r="B210" s="6"/>
    </row>
    <row r="211" spans="1:2" s="7" customFormat="1" ht="15">
      <c r="A211" s="5"/>
      <c r="B211" s="6"/>
    </row>
    <row r="212" spans="1:2" s="7" customFormat="1" ht="15">
      <c r="A212" s="5"/>
      <c r="B212" s="6"/>
    </row>
    <row r="213" spans="1:2" s="7" customFormat="1" ht="15">
      <c r="A213" s="5"/>
      <c r="B213" s="6"/>
    </row>
    <row r="214" spans="1:2" s="7" customFormat="1" ht="15">
      <c r="A214" s="5"/>
      <c r="B214" s="6"/>
    </row>
    <row r="215" spans="1:2" s="7" customFormat="1" ht="15">
      <c r="A215" s="5"/>
      <c r="B215" s="6"/>
    </row>
    <row r="216" spans="1:2" s="7" customFormat="1" ht="15">
      <c r="A216" s="5"/>
      <c r="B216" s="6"/>
    </row>
    <row r="217" spans="1:2" s="7" customFormat="1" ht="15">
      <c r="A217" s="5"/>
      <c r="B217" s="6"/>
    </row>
    <row r="218" spans="1:2" s="7" customFormat="1" ht="15">
      <c r="A218" s="5"/>
      <c r="B218" s="6"/>
    </row>
    <row r="219" spans="1:2" s="7" customFormat="1" ht="15">
      <c r="A219" s="5"/>
      <c r="B219" s="6"/>
    </row>
    <row r="220" spans="1:2" s="7" customFormat="1" ht="15">
      <c r="A220" s="5"/>
      <c r="B220" s="6"/>
    </row>
    <row r="221" spans="1:2" s="7" customFormat="1" ht="15">
      <c r="A221" s="5"/>
      <c r="B221" s="6"/>
    </row>
    <row r="222" spans="1:2" s="7" customFormat="1" ht="15">
      <c r="A222" s="5"/>
      <c r="B222" s="6"/>
    </row>
    <row r="223" spans="1:2" s="7" customFormat="1" ht="15">
      <c r="A223" s="5"/>
      <c r="B223" s="6"/>
    </row>
    <row r="224" spans="1:2" s="7" customFormat="1" ht="15">
      <c r="A224" s="5"/>
      <c r="B224" s="6"/>
    </row>
    <row r="225" spans="1:2" s="7" customFormat="1" ht="15">
      <c r="A225" s="5"/>
      <c r="B225" s="6"/>
    </row>
    <row r="226" spans="1:2" s="7" customFormat="1" ht="15">
      <c r="A226" s="5"/>
      <c r="B226" s="6"/>
    </row>
    <row r="227" spans="1:2" s="7" customFormat="1" ht="15">
      <c r="A227" s="5"/>
      <c r="B227" s="6"/>
    </row>
    <row r="228" spans="1:2" s="7" customFormat="1" ht="15">
      <c r="A228" s="5"/>
      <c r="B228" s="6"/>
    </row>
    <row r="229" spans="1:2" s="7" customFormat="1" ht="15">
      <c r="A229" s="5"/>
      <c r="B229" s="6"/>
    </row>
    <row r="230" spans="1:2" s="7" customFormat="1" ht="15">
      <c r="A230" s="5"/>
      <c r="B230" s="6"/>
    </row>
    <row r="231" spans="1:2" s="7" customFormat="1" ht="15">
      <c r="A231" s="5"/>
      <c r="B231" s="6"/>
    </row>
    <row r="232" spans="1:2" s="7" customFormat="1" ht="15">
      <c r="A232" s="5"/>
      <c r="B232" s="6"/>
    </row>
    <row r="233" spans="1:2" s="7" customFormat="1" ht="15">
      <c r="A233" s="5"/>
      <c r="B233" s="6"/>
    </row>
    <row r="234" spans="1:2" s="7" customFormat="1" ht="15">
      <c r="A234" s="5"/>
      <c r="B234" s="6"/>
    </row>
    <row r="235" spans="1:2" s="7" customFormat="1" ht="15">
      <c r="A235" s="5"/>
      <c r="B235" s="6"/>
    </row>
    <row r="236" spans="1:2" s="7" customFormat="1" ht="15">
      <c r="A236" s="5"/>
      <c r="B236" s="6"/>
    </row>
    <row r="237" spans="1:2" s="7" customFormat="1" ht="15">
      <c r="A237" s="5"/>
      <c r="B237" s="6"/>
    </row>
    <row r="238" spans="1:2" s="7" customFormat="1" ht="15">
      <c r="A238" s="5"/>
      <c r="B238" s="6"/>
    </row>
    <row r="239" spans="1:2" s="7" customFormat="1" ht="15">
      <c r="A239" s="5"/>
      <c r="B239" s="6"/>
    </row>
    <row r="240" spans="1:2" s="7" customFormat="1" ht="15">
      <c r="A240" s="5"/>
      <c r="B240" s="6"/>
    </row>
    <row r="241" spans="1:2" s="7" customFormat="1" ht="15">
      <c r="A241" s="5"/>
      <c r="B241" s="6"/>
    </row>
    <row r="242" spans="1:2" s="7" customFormat="1" ht="15">
      <c r="A242" s="5"/>
      <c r="B242" s="6"/>
    </row>
    <row r="243" spans="1:2" s="7" customFormat="1" ht="15">
      <c r="A243" s="5"/>
      <c r="B243" s="6"/>
    </row>
    <row r="244" spans="1:2" s="7" customFormat="1" ht="15">
      <c r="A244" s="5"/>
      <c r="B244" s="6"/>
    </row>
    <row r="245" spans="1:2" s="7" customFormat="1" ht="15">
      <c r="A245" s="5"/>
      <c r="B245" s="6"/>
    </row>
    <row r="246" spans="1:2" s="7" customFormat="1" ht="15">
      <c r="A246" s="5"/>
      <c r="B246" s="6"/>
    </row>
    <row r="247" spans="1:2" s="7" customFormat="1" ht="15">
      <c r="A247" s="5"/>
      <c r="B247" s="6"/>
    </row>
    <row r="248" spans="1:2" s="7" customFormat="1" ht="15">
      <c r="A248" s="5"/>
      <c r="B248" s="6"/>
    </row>
    <row r="249" spans="1:2" s="7" customFormat="1" ht="15">
      <c r="A249" s="5"/>
      <c r="B249" s="6"/>
    </row>
    <row r="250" spans="1:2" s="7" customFormat="1" ht="15">
      <c r="A250" s="5"/>
      <c r="B250" s="6"/>
    </row>
    <row r="251" spans="1:2" s="7" customFormat="1" ht="15">
      <c r="A251" s="5"/>
      <c r="B251" s="6"/>
    </row>
    <row r="252" spans="1:2" s="7" customFormat="1" ht="15">
      <c r="A252" s="5"/>
      <c r="B252" s="6"/>
    </row>
    <row r="253" spans="1:2" s="7" customFormat="1" ht="15">
      <c r="A253" s="5"/>
      <c r="B253" s="6"/>
    </row>
    <row r="254" spans="1:2" s="7" customFormat="1" ht="15">
      <c r="A254" s="5"/>
      <c r="B254" s="6"/>
    </row>
    <row r="255" spans="1:2" s="7" customFormat="1" ht="15">
      <c r="A255" s="5"/>
      <c r="B255" s="6"/>
    </row>
    <row r="256" spans="1:2" s="7" customFormat="1" ht="15">
      <c r="A256" s="5"/>
      <c r="B256" s="6"/>
    </row>
    <row r="257" spans="1:2" s="7" customFormat="1" ht="15">
      <c r="A257" s="5"/>
      <c r="B257" s="6"/>
    </row>
    <row r="258" spans="1:2" s="7" customFormat="1" ht="15">
      <c r="A258" s="5"/>
      <c r="B258" s="6"/>
    </row>
    <row r="259" spans="1:2" s="7" customFormat="1" ht="15">
      <c r="A259" s="5"/>
      <c r="B259" s="6"/>
    </row>
    <row r="260" spans="1:2" s="7" customFormat="1" ht="15">
      <c r="A260" s="5"/>
      <c r="B260" s="6"/>
    </row>
    <row r="261" spans="1:2" s="7" customFormat="1" ht="15">
      <c r="A261" s="5"/>
      <c r="B261" s="6"/>
    </row>
    <row r="262" spans="1:2" s="7" customFormat="1" ht="15">
      <c r="A262" s="5"/>
      <c r="B262" s="6"/>
    </row>
    <row r="263" spans="1:2" s="7" customFormat="1" ht="15">
      <c r="A263" s="5"/>
      <c r="B263" s="6"/>
    </row>
    <row r="264" spans="1:2" s="7" customFormat="1" ht="15">
      <c r="A264" s="5"/>
      <c r="B264" s="6"/>
    </row>
    <row r="265" spans="1:2" s="7" customFormat="1" ht="15">
      <c r="A265" s="5"/>
      <c r="B265" s="6"/>
    </row>
    <row r="266" spans="1:2" s="7" customFormat="1" ht="15">
      <c r="A266" s="5"/>
      <c r="B266" s="6"/>
    </row>
    <row r="267" spans="1:2" s="7" customFormat="1" ht="15">
      <c r="A267" s="5"/>
      <c r="B267" s="6"/>
    </row>
    <row r="268" spans="1:2" s="7" customFormat="1" ht="15">
      <c r="A268" s="5"/>
      <c r="B268" s="6"/>
    </row>
    <row r="269" spans="1:2" s="7" customFormat="1" ht="15">
      <c r="A269" s="5"/>
      <c r="B269" s="6"/>
    </row>
    <row r="270" spans="1:2" s="7" customFormat="1" ht="15">
      <c r="A270" s="5"/>
      <c r="B270" s="6"/>
    </row>
    <row r="271" spans="1:2" s="7" customFormat="1" ht="15">
      <c r="A271" s="5"/>
      <c r="B271" s="6"/>
    </row>
    <row r="272" spans="1:2" s="7" customFormat="1" ht="15">
      <c r="A272" s="5"/>
      <c r="B272" s="6"/>
    </row>
    <row r="273" spans="1:2" s="7" customFormat="1" ht="15">
      <c r="A273" s="5"/>
      <c r="B273" s="6"/>
    </row>
    <row r="274" spans="1:2" s="7" customFormat="1" ht="15">
      <c r="A274" s="5"/>
      <c r="B274" s="6"/>
    </row>
    <row r="275" spans="1:2" s="7" customFormat="1" ht="15">
      <c r="A275" s="5"/>
      <c r="B275" s="6"/>
    </row>
    <row r="276" spans="1:2" s="7" customFormat="1" ht="15">
      <c r="A276" s="5"/>
      <c r="B276" s="6"/>
    </row>
    <row r="277" spans="1:2" s="7" customFormat="1" ht="15">
      <c r="A277" s="5"/>
      <c r="B277" s="6"/>
    </row>
    <row r="278" spans="1:2" s="7" customFormat="1" ht="15">
      <c r="A278" s="5"/>
      <c r="B278" s="6"/>
    </row>
    <row r="279" spans="1:2" s="7" customFormat="1" ht="15">
      <c r="A279" s="5"/>
      <c r="B279" s="6"/>
    </row>
    <row r="280" spans="1:2" s="7" customFormat="1" ht="15">
      <c r="A280" s="5"/>
      <c r="B280" s="6"/>
    </row>
    <row r="281" spans="1:2" s="7" customFormat="1" ht="15">
      <c r="A281" s="5"/>
      <c r="B281" s="6"/>
    </row>
    <row r="282" spans="1:2" s="7" customFormat="1" ht="15">
      <c r="A282" s="5"/>
      <c r="B282" s="6"/>
    </row>
    <row r="283" spans="1:2" s="7" customFormat="1" ht="15">
      <c r="A283" s="5"/>
      <c r="B283" s="6"/>
    </row>
    <row r="284" spans="1:2" s="7" customFormat="1" ht="15">
      <c r="A284" s="5"/>
      <c r="B284" s="6"/>
    </row>
    <row r="285" spans="1:2" s="7" customFormat="1" ht="15">
      <c r="A285" s="5"/>
      <c r="B285" s="6"/>
    </row>
    <row r="286" spans="1:2" s="7" customFormat="1" ht="15">
      <c r="A286" s="5"/>
      <c r="B286" s="6"/>
    </row>
    <row r="287" spans="1:2" s="7" customFormat="1" ht="15">
      <c r="A287" s="5"/>
      <c r="B287" s="6"/>
    </row>
    <row r="288" spans="1:2" s="7" customFormat="1" ht="15">
      <c r="A288" s="5"/>
      <c r="B288" s="6"/>
    </row>
    <row r="289" spans="1:2" s="7" customFormat="1" ht="15">
      <c r="A289" s="5"/>
      <c r="B289" s="6"/>
    </row>
    <row r="290" spans="1:2" s="7" customFormat="1" ht="15">
      <c r="A290" s="5"/>
      <c r="B290" s="6"/>
    </row>
    <row r="291" spans="1:2" s="7" customFormat="1" ht="15">
      <c r="A291" s="5"/>
      <c r="B291" s="6"/>
    </row>
    <row r="292" spans="1:2" s="7" customFormat="1" ht="15">
      <c r="A292" s="5"/>
      <c r="B292" s="6"/>
    </row>
    <row r="293" spans="1:2" s="7" customFormat="1" ht="15">
      <c r="A293" s="5"/>
      <c r="B293" s="6"/>
    </row>
    <row r="294" spans="1:2" s="7" customFormat="1" ht="15">
      <c r="A294" s="5"/>
      <c r="B294" s="6"/>
    </row>
    <row r="295" spans="1:2" s="7" customFormat="1" ht="15">
      <c r="A295" s="5"/>
      <c r="B295" s="6"/>
    </row>
    <row r="296" spans="1:2" s="7" customFormat="1" ht="15">
      <c r="A296" s="5"/>
      <c r="B296" s="6"/>
    </row>
    <row r="297" spans="1:2" s="7" customFormat="1" ht="15">
      <c r="A297" s="5"/>
      <c r="B297" s="6"/>
    </row>
    <row r="298" spans="1:2" s="7" customFormat="1" ht="15">
      <c r="A298" s="5"/>
      <c r="B298" s="6"/>
    </row>
    <row r="299" spans="1:2" s="7" customFormat="1" ht="15">
      <c r="A299" s="5"/>
      <c r="B299" s="6"/>
    </row>
    <row r="300" spans="1:2" s="7" customFormat="1" ht="15">
      <c r="A300" s="5"/>
      <c r="B300" s="6"/>
    </row>
    <row r="301" spans="1:2" s="7" customFormat="1" ht="15">
      <c r="A301" s="5"/>
      <c r="B301" s="6"/>
    </row>
    <row r="302" spans="1:2" s="7" customFormat="1" ht="15">
      <c r="A302" s="5"/>
      <c r="B302" s="6"/>
    </row>
    <row r="303" spans="1:2" s="7" customFormat="1" ht="15">
      <c r="A303" s="5"/>
      <c r="B303" s="6"/>
    </row>
    <row r="304" spans="1:2" s="7" customFormat="1" ht="15">
      <c r="A304" s="5"/>
      <c r="B304" s="6"/>
    </row>
    <row r="305" spans="1:2" s="7" customFormat="1" ht="15">
      <c r="A305" s="5"/>
      <c r="B305" s="6"/>
    </row>
    <row r="306" spans="1:2" s="7" customFormat="1" ht="15">
      <c r="A306" s="5"/>
      <c r="B306" s="6"/>
    </row>
    <row r="307" spans="1:2" s="7" customFormat="1" ht="15">
      <c r="A307" s="5"/>
      <c r="B307" s="6"/>
    </row>
    <row r="308" spans="1:2" s="7" customFormat="1" ht="15">
      <c r="A308" s="5"/>
      <c r="B308" s="6"/>
    </row>
    <row r="309" spans="1:2" s="7" customFormat="1" ht="15">
      <c r="A309" s="5"/>
      <c r="B309" s="6"/>
    </row>
  </sheetData>
  <sheetProtection password="879C" sheet="1" objects="1" scenarios="1"/>
  <mergeCells count="7">
    <mergeCell ref="C3:D3"/>
    <mergeCell ref="C4:D4"/>
    <mergeCell ref="A7:E7"/>
    <mergeCell ref="A9:A10"/>
    <mergeCell ref="B9:B10"/>
    <mergeCell ref="C9:C10"/>
    <mergeCell ref="D9:E9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2012-02-27T14:25:37Z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